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3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30046236\Downloads\"/>
    </mc:Choice>
  </mc:AlternateContent>
  <xr:revisionPtr revIDLastSave="0" documentId="13_ncr:1_{8222A1BB-FC64-41E5-B2BD-41FA401BE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isture in Chlorine" sheetId="1" r:id="rId1"/>
    <sheet name="Area Monitoring" sheetId="2" r:id="rId2"/>
    <sheet name="CEMS" sheetId="3" r:id="rId3"/>
  </sheets>
  <definedNames>
    <definedName name="_xlnm.Print_Area" localSheetId="0">'Moisture in Chlorine'!$A$1:$K$35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2" l="1"/>
  <c r="H34" i="2"/>
  <c r="H30" i="2"/>
  <c r="H31" i="2"/>
  <c r="H32" i="2"/>
  <c r="H21" i="2"/>
  <c r="H22" i="2"/>
  <c r="H23" i="2"/>
  <c r="H24" i="2"/>
  <c r="H25" i="2"/>
  <c r="H26" i="2"/>
  <c r="H27" i="2"/>
  <c r="H28" i="2"/>
  <c r="H29" i="2"/>
  <c r="H20" i="2"/>
  <c r="Q19" i="2"/>
  <c r="R19" i="2" s="1"/>
  <c r="R16" i="2"/>
  <c r="Q16" i="2"/>
  <c r="R15" i="2"/>
  <c r="Q15" i="2"/>
  <c r="R14" i="2"/>
  <c r="Q14" i="2"/>
  <c r="R11" i="2"/>
  <c r="Q11" i="2"/>
  <c r="F28" i="1"/>
  <c r="Q28" i="1" s="1"/>
  <c r="R28" i="1" s="1"/>
  <c r="Q27" i="1"/>
  <c r="R27" i="1" s="1"/>
  <c r="R19" i="1"/>
  <c r="Q19" i="1"/>
  <c r="R18" i="1"/>
  <c r="S18" i="1" s="1"/>
  <c r="Q18" i="1"/>
  <c r="R17" i="1"/>
  <c r="Q17" i="1"/>
  <c r="R16" i="1"/>
  <c r="Q16" i="1"/>
  <c r="R15" i="1"/>
  <c r="Q15" i="1"/>
  <c r="R14" i="1"/>
  <c r="Q14" i="1"/>
  <c r="R11" i="1"/>
  <c r="Q11" i="1"/>
</calcChain>
</file>

<file path=xl/sharedStrings.xml><?xml version="1.0" encoding="utf-8"?>
<sst xmlns="http://schemas.openxmlformats.org/spreadsheetml/2006/main" count="205" uniqueCount="123">
  <si>
    <t>Yokogawa</t>
  </si>
  <si>
    <t>Measurement of Moisture in Chlorine</t>
  </si>
  <si>
    <t>Customer:</t>
  </si>
  <si>
    <t>Standard Solution Ranges</t>
  </si>
  <si>
    <t>Site Name:</t>
  </si>
  <si>
    <t>Analyzer Tag:</t>
  </si>
  <si>
    <t>Ambient Temperature:</t>
  </si>
  <si>
    <t>to</t>
  </si>
  <si>
    <t>°F</t>
  </si>
  <si>
    <r>
      <rPr>
        <sz val="10"/>
        <color rgb="FF000000"/>
        <rFont val="Calibri"/>
        <family val="2"/>
      </rPr>
      <t>°</t>
    </r>
    <r>
      <rPr>
        <sz val="8.5"/>
        <color rgb="FF000000"/>
        <rFont val="Times New Roman"/>
        <family val="1"/>
      </rPr>
      <t>C</t>
    </r>
  </si>
  <si>
    <t>degC std</t>
  </si>
  <si>
    <t>Hazardous Area Classification:</t>
  </si>
  <si>
    <t>Class 1, Division 2, Group BC&amp;D, T3</t>
  </si>
  <si>
    <t>Process Moisture Range:</t>
  </si>
  <si>
    <t>dewpoint dependent</t>
  </si>
  <si>
    <t>mol %</t>
  </si>
  <si>
    <t>ppm</t>
  </si>
  <si>
    <t>ppm std</t>
  </si>
  <si>
    <t>Moisture Analysis Range:</t>
  </si>
  <si>
    <t>Process Supply Pressure:</t>
  </si>
  <si>
    <t>psig</t>
  </si>
  <si>
    <t>kpag</t>
  </si>
  <si>
    <t>barg</t>
  </si>
  <si>
    <t>kpa std</t>
  </si>
  <si>
    <t>Process Supply Temperature:</t>
  </si>
  <si>
    <t>Process Return Pressure:</t>
  </si>
  <si>
    <t>Sample Transport Bundles:</t>
  </si>
  <si>
    <t>Sample Transport Tubing Material:</t>
  </si>
  <si>
    <t>Sample Handling System Materials:</t>
  </si>
  <si>
    <t>Nitrogen Dryers:</t>
  </si>
  <si>
    <t>automatic</t>
  </si>
  <si>
    <t>Communication:</t>
  </si>
  <si>
    <t xml:space="preserve"> </t>
  </si>
  <si>
    <t>Sample Supply Line Length:</t>
  </si>
  <si>
    <t>ft</t>
  </si>
  <si>
    <t>m</t>
  </si>
  <si>
    <t>m std</t>
  </si>
  <si>
    <t>Sample Return Line Length:</t>
  </si>
  <si>
    <t>After Award:</t>
  </si>
  <si>
    <t>Project Number:</t>
  </si>
  <si>
    <t>PO Number:</t>
  </si>
  <si>
    <t>Design Date</t>
  </si>
  <si>
    <t>Designer</t>
  </si>
  <si>
    <t>Approver</t>
  </si>
  <si>
    <t>FALSE</t>
  </si>
  <si>
    <t>°C</t>
  </si>
  <si>
    <t>Benzene Analysis Range:</t>
  </si>
  <si>
    <t>VCM Analysis Range:</t>
  </si>
  <si>
    <t>EDC Analysis Range:</t>
  </si>
  <si>
    <t>Stream Count</t>
  </si>
  <si>
    <t>Tag #</t>
  </si>
  <si>
    <t>Length</t>
  </si>
  <si>
    <t>Stream 1:</t>
  </si>
  <si>
    <t>Stream 2:</t>
  </si>
  <si>
    <t>Stream 3:</t>
  </si>
  <si>
    <t>Stream 4:</t>
  </si>
  <si>
    <t>Stream 5:</t>
  </si>
  <si>
    <t>Stream 6:</t>
  </si>
  <si>
    <t>Stream 7:</t>
  </si>
  <si>
    <t>Stream 8:</t>
  </si>
  <si>
    <t>Stream 9:</t>
  </si>
  <si>
    <t>Stream 10:</t>
  </si>
  <si>
    <t>Stream 11:</t>
  </si>
  <si>
    <t>Stream 12:</t>
  </si>
  <si>
    <t>Stream 13:</t>
  </si>
  <si>
    <t>Stream 14:</t>
  </si>
  <si>
    <t>Stream 15:</t>
  </si>
  <si>
    <t>Instrument Air Filters:</t>
  </si>
  <si>
    <t>3 Sided Shelter:</t>
  </si>
  <si>
    <t>Continuous Emissions Monitoring Systems</t>
  </si>
  <si>
    <t>Stack/Unit:</t>
  </si>
  <si>
    <t>Address:</t>
  </si>
  <si>
    <t>Contact Person:</t>
  </si>
  <si>
    <t>Email:</t>
  </si>
  <si>
    <t>Telephone:</t>
  </si>
  <si>
    <t>Quote Type (Budget or Firm):</t>
  </si>
  <si>
    <t>Measurement Components:</t>
  </si>
  <si>
    <t>Contact Yokogawa for additional options</t>
  </si>
  <si>
    <t>Process:</t>
  </si>
  <si>
    <t>Fuel type(s):</t>
  </si>
  <si>
    <t>Number of Sample Points:</t>
  </si>
  <si>
    <t>Emissions Control Technologies:</t>
  </si>
  <si>
    <t>Property</t>
  </si>
  <si>
    <t>Min.</t>
  </si>
  <si>
    <t>Typ.</t>
  </si>
  <si>
    <t>Max.</t>
  </si>
  <si>
    <t>Units</t>
  </si>
  <si>
    <t>Temperature</t>
  </si>
  <si>
    <t>Pressure</t>
  </si>
  <si>
    <t>Moisture</t>
  </si>
  <si>
    <t>Dust/Particulate Matter</t>
  </si>
  <si>
    <t>Velocity</t>
  </si>
  <si>
    <t>Gas Properties</t>
  </si>
  <si>
    <t>Measured</t>
  </si>
  <si>
    <t>Y/N</t>
  </si>
  <si>
    <t>Component</t>
  </si>
  <si>
    <t>Concentrations</t>
  </si>
  <si>
    <t>Name</t>
  </si>
  <si>
    <t>CO</t>
  </si>
  <si>
    <r>
      <t>CO</t>
    </r>
    <r>
      <rPr>
        <sz val="10"/>
        <color rgb="FF000000"/>
        <rFont val="Calibri"/>
        <family val="2"/>
      </rPr>
      <t>₂</t>
    </r>
  </si>
  <si>
    <t>NO</t>
  </si>
  <si>
    <r>
      <t>H</t>
    </r>
    <r>
      <rPr>
        <sz val="10"/>
        <color rgb="FF000000"/>
        <rFont val="Calibri"/>
        <family val="2"/>
      </rPr>
      <t>₂</t>
    </r>
    <r>
      <rPr>
        <sz val="10"/>
        <color rgb="FF000000"/>
        <rFont val="Times New Roman"/>
        <family val="1"/>
      </rPr>
      <t>O</t>
    </r>
  </si>
  <si>
    <r>
      <t>SO</t>
    </r>
    <r>
      <rPr>
        <sz val="10"/>
        <color rgb="FF000000"/>
        <rFont val="Calibri"/>
        <family val="2"/>
      </rPr>
      <t>₂</t>
    </r>
  </si>
  <si>
    <r>
      <t>N</t>
    </r>
    <r>
      <rPr>
        <sz val="10"/>
        <color rgb="FF000000"/>
        <rFont val="Calibri"/>
        <family val="2"/>
      </rPr>
      <t>₂</t>
    </r>
  </si>
  <si>
    <r>
      <t>O</t>
    </r>
    <r>
      <rPr>
        <sz val="10"/>
        <color rgb="FF000000"/>
        <rFont val="Calibri"/>
        <family val="2"/>
      </rPr>
      <t>₂</t>
    </r>
  </si>
  <si>
    <r>
      <t>H</t>
    </r>
    <r>
      <rPr>
        <sz val="10"/>
        <color rgb="FF000000"/>
        <rFont val="Calibri"/>
        <family val="2"/>
      </rPr>
      <t>₂</t>
    </r>
  </si>
  <si>
    <r>
      <t>CH</t>
    </r>
    <r>
      <rPr>
        <sz val="10"/>
        <color rgb="FF000000"/>
        <rFont val="Calibri"/>
        <family val="2"/>
      </rPr>
      <t>₄</t>
    </r>
  </si>
  <si>
    <t>Additonal Options</t>
  </si>
  <si>
    <t xml:space="preserve">Sample Probe Installation Location (Stack vs. Duct): </t>
  </si>
  <si>
    <t>Inside Diameter:</t>
  </si>
  <si>
    <t>Outside Diameter:</t>
  </si>
  <si>
    <t>Minimum Insertion Length:</t>
  </si>
  <si>
    <t>Nozzle I.D./Annulus Clearance Around Probe:</t>
  </si>
  <si>
    <t>Mounting Flange:</t>
  </si>
  <si>
    <t>Additional Requirements:</t>
  </si>
  <si>
    <t xml:space="preserve">Heated Sample Line Distance to CEMS: </t>
  </si>
  <si>
    <t xml:space="preserve">Stack/Duct Width (Flange-to-Flange): </t>
  </si>
  <si>
    <t>Optical Monitoring Range:</t>
  </si>
  <si>
    <t>Typical Barometric Pressure:</t>
  </si>
  <si>
    <t>Particulate Monitoring Range:</t>
  </si>
  <si>
    <t>Regulatory Information</t>
  </si>
  <si>
    <t>Please submit a copy of your air permit(s) along with the Application Data Sheet.</t>
  </si>
  <si>
    <t>Spare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</si>
</sst>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2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8.5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4" fillId="3" borderId="1" xfId="0" applyFont="1" applyFill="1" applyBorder="1"/>
    <xf numFmtId="0" fontId="0" fillId="3" borderId="1" xfId="0" applyFill="1" applyBorder="1"/>
    <xf numFmtId="0" fontId="0" fillId="4" borderId="2" xfId="0" applyFill="1" applyBorder="1"/>
    <xf numFmtId="0" fontId="4" fillId="0" borderId="0" xfId="0" applyFont="1" applyAlignment="1">
      <alignment horizontal="center"/>
    </xf>
    <xf numFmtId="0" fontId="0" fillId="3" borderId="0" xfId="0" applyFill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4" borderId="1" xfId="0" applyFill="1" applyBorder="1"/>
    <xf numFmtId="0" fontId="4" fillId="4" borderId="1" xfId="0" applyFont="1" applyFill="1" applyBorder="1"/>
    <xf numFmtId="0" fontId="0" fillId="3" borderId="0" xfId="0" applyFill="1" applyAlignment="1">
      <alignment horizontal="left" vertical="top"/>
    </xf>
    <xf numFmtId="0" fontId="4" fillId="4" borderId="2" xfId="0" applyFont="1" applyFill="1" applyBorder="1"/>
    <xf numFmtId="0" fontId="0" fillId="0" borderId="0" xfId="0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top"/>
    </xf>
    <xf numFmtId="49" fontId="4" fillId="3" borderId="0" xfId="0" applyNumberFormat="1" applyFont="1" applyFill="1" applyAlignment="1">
      <alignment horizontal="left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0" fontId="7" fillId="4" borderId="1" xfId="0" applyFont="1" applyFill="1" applyBorder="1"/>
    <xf numFmtId="0" fontId="0" fillId="4" borderId="2" xfId="0" applyFont="1" applyFill="1" applyBorder="1"/>
    <xf numFmtId="0" fontId="8" fillId="0" borderId="0" xfId="0" applyFont="1" applyAlignment="1">
      <alignment horizontal="center" vertical="top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5" borderId="4" xfId="0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0" fillId="5" borderId="4" xfId="0" applyFill="1" applyBorder="1" applyAlignment="1">
      <alignment horizontal="left" vertical="center"/>
    </xf>
    <xf numFmtId="0" fontId="8" fillId="0" borderId="0" xfId="0" applyFont="1"/>
    <xf numFmtId="0" fontId="10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top"/>
    </xf>
    <xf numFmtId="0" fontId="10" fillId="5" borderId="4" xfId="0" applyFont="1" applyFill="1" applyBorder="1" applyAlignment="1">
      <alignment horizontal="center" vertical="top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10" fillId="0" borderId="0" xfId="0" applyFont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49" fontId="4" fillId="0" borderId="0" xfId="0" applyNumberFormat="1" applyFont="1" applyFill="1" applyAlignment="1">
      <alignment horizontal="left" vertical="top"/>
    </xf>
    <xf numFmtId="0" fontId="12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M$21" lockText="1" noThreeD="1"/>
</file>

<file path=xl/ctrlProps/ctrlProp10.xml><?xml version="1.0" encoding="utf-8"?>
<formControlPr xmlns="http://schemas.microsoft.com/office/spreadsheetml/2009/9/main" objectType="CheckBox" fmlaLink="$M$26" lockText="1" noThreeD="1"/>
</file>

<file path=xl/ctrlProps/ctrlProp11.xml><?xml version="1.0" encoding="utf-8"?>
<formControlPr xmlns="http://schemas.microsoft.com/office/spreadsheetml/2009/9/main" objectType="CheckBox" checked="Checked" fmlaLink="$N$26" lockText="1" noThreeD="1"/>
</file>

<file path=xl/ctrlProps/ctrlProp12.xml><?xml version="1.0" encoding="utf-8"?>
<formControlPr xmlns="http://schemas.microsoft.com/office/spreadsheetml/2009/9/main" objectType="CheckBox" fmlaLink="$M$37" lockText="1" noThreeD="1"/>
</file>

<file path=xl/ctrlProps/ctrlProp13.xml><?xml version="1.0" encoding="utf-8"?>
<formControlPr xmlns="http://schemas.microsoft.com/office/spreadsheetml/2009/9/main" objectType="CheckBox" fmlaLink="$N$37" lockText="1" noThreeD="1"/>
</file>

<file path=xl/ctrlProps/ctrlProp14.xml><?xml version="1.0" encoding="utf-8"?>
<formControlPr xmlns="http://schemas.microsoft.com/office/spreadsheetml/2009/9/main" objectType="CheckBox" checked="Checked" fmlaLink="$M$38" lockText="1" noThreeD="1"/>
</file>

<file path=xl/ctrlProps/ctrlProp15.xml><?xml version="1.0" encoding="utf-8"?>
<formControlPr xmlns="http://schemas.microsoft.com/office/spreadsheetml/2009/9/main" objectType="CheckBox" fmlaLink="$N$38" lockText="1" noThreeD="1"/>
</file>

<file path=xl/ctrlProps/ctrlProp16.xml><?xml version="1.0" encoding="utf-8"?>
<formControlPr xmlns="http://schemas.microsoft.com/office/spreadsheetml/2009/9/main" objectType="CheckBox" fmlaLink="$M$39" lockText="1" noThreeD="1"/>
</file>

<file path=xl/ctrlProps/ctrlProp17.xml><?xml version="1.0" encoding="utf-8"?>
<formControlPr xmlns="http://schemas.microsoft.com/office/spreadsheetml/2009/9/main" objectType="CheckBox" checked="Checked" fmlaLink="$N$39" lockText="1" noThreeD="1"/>
</file>

<file path=xl/ctrlProps/ctrlProp18.xml><?xml version="1.0" encoding="utf-8"?>
<formControlPr xmlns="http://schemas.microsoft.com/office/spreadsheetml/2009/9/main" objectType="CheckBox" checked="Checked" fmlaLink="$M$41" lockText="1" noThreeD="1"/>
</file>

<file path=xl/ctrlProps/ctrlProp19.xml><?xml version="1.0" encoding="utf-8"?>
<formControlPr xmlns="http://schemas.microsoft.com/office/spreadsheetml/2009/9/main" objectType="CheckBox" fmlaLink="$N$41" lockText="1" noThreeD="1"/>
</file>

<file path=xl/ctrlProps/ctrlProp2.xml><?xml version="1.0" encoding="utf-8"?>
<formControlPr xmlns="http://schemas.microsoft.com/office/spreadsheetml/2009/9/main" objectType="CheckBox" checked="Checked" fmlaLink="$N$21" lockText="1" noThreeD="1"/>
</file>

<file path=xl/ctrlProps/ctrlProp20.xml><?xml version="1.0" encoding="utf-8"?>
<formControlPr xmlns="http://schemas.microsoft.com/office/spreadsheetml/2009/9/main" objectType="CheckBox" checked="Checked" fmlaLink="$M$42" lockText="1" noThreeD="1"/>
</file>

<file path=xl/ctrlProps/ctrlProp21.xml><?xml version="1.0" encoding="utf-8"?>
<formControlPr xmlns="http://schemas.microsoft.com/office/spreadsheetml/2009/9/main" objectType="CheckBox" fmlaLink="$N$42" lockText="1" noThreeD="1"/>
</file>

<file path=xl/ctrlProps/ctrlProp22.xml><?xml version="1.0" encoding="utf-8"?>
<formControlPr xmlns="http://schemas.microsoft.com/office/spreadsheetml/2009/9/main" objectType="CheckBox" fmlaLink="$O$38" lockText="1" noThreeD="1"/>
</file>

<file path=xl/ctrlProps/ctrlProp23.xml><?xml version="1.0" encoding="utf-8"?>
<formControlPr xmlns="http://schemas.microsoft.com/office/spreadsheetml/2009/9/main" objectType="CheckBox" fmlaLink="$M$64" lockText="1" noThreeD="1"/>
</file>

<file path=xl/ctrlProps/ctrlProp24.xml><?xml version="1.0" encoding="utf-8"?>
<formControlPr xmlns="http://schemas.microsoft.com/office/spreadsheetml/2009/9/main" objectType="CheckBox" fmlaLink="$N$64" lockText="1" noThreeD="1"/>
</file>

<file path=xl/ctrlProps/ctrlProp25.xml><?xml version="1.0" encoding="utf-8"?>
<formControlPr xmlns="http://schemas.microsoft.com/office/spreadsheetml/2009/9/main" objectType="CheckBox" fmlaLink="$M$65" lockText="1" noThreeD="1"/>
</file>

<file path=xl/ctrlProps/ctrlProp26.xml><?xml version="1.0" encoding="utf-8"?>
<formControlPr xmlns="http://schemas.microsoft.com/office/spreadsheetml/2009/9/main" objectType="CheckBox" checked="Checked" fmlaLink="$N$65" lockText="1" noThreeD="1"/>
</file>

<file path=xl/ctrlProps/ctrlProp27.xml><?xml version="1.0" encoding="utf-8"?>
<formControlPr xmlns="http://schemas.microsoft.com/office/spreadsheetml/2009/9/main" objectType="CheckBox" fmlaLink="$O$65" lockText="1" noThreeD="1"/>
</file>

<file path=xl/ctrlProps/ctrlProp28.xml><?xml version="1.0" encoding="utf-8"?>
<formControlPr xmlns="http://schemas.microsoft.com/office/spreadsheetml/2009/9/main" objectType="CheckBox" fmlaLink="$M$66" lockText="1" noThreeD="1"/>
</file>

<file path=xl/ctrlProps/ctrlProp29.xml><?xml version="1.0" encoding="utf-8"?>
<formControlPr xmlns="http://schemas.microsoft.com/office/spreadsheetml/2009/9/main" objectType="CheckBox" fmlaLink="$N$66" lockText="1" noThreeD="1"/>
</file>

<file path=xl/ctrlProps/ctrlProp3.xml><?xml version="1.0" encoding="utf-8"?>
<formControlPr xmlns="http://schemas.microsoft.com/office/spreadsheetml/2009/9/main" objectType="CheckBox" fmlaLink="$M$22" lockText="1" noThreeD="1"/>
</file>

<file path=xl/ctrlProps/ctrlProp30.xml><?xml version="1.0" encoding="utf-8"?>
<formControlPr xmlns="http://schemas.microsoft.com/office/spreadsheetml/2009/9/main" objectType="CheckBox" fmlaLink="$M$68" lockText="1" noThreeD="1"/>
</file>

<file path=xl/ctrlProps/ctrlProp31.xml><?xml version="1.0" encoding="utf-8"?>
<formControlPr xmlns="http://schemas.microsoft.com/office/spreadsheetml/2009/9/main" objectType="CheckBox" fmlaLink="$N$68" lockText="1" noThreeD="1"/>
</file>

<file path=xl/ctrlProps/ctrlProp32.xml><?xml version="1.0" encoding="utf-8"?>
<formControlPr xmlns="http://schemas.microsoft.com/office/spreadsheetml/2009/9/main" objectType="CheckBox" fmlaLink="$M$69" lockText="1" noThreeD="1"/>
</file>

<file path=xl/ctrlProps/ctrlProp33.xml><?xml version="1.0" encoding="utf-8"?>
<formControlPr xmlns="http://schemas.microsoft.com/office/spreadsheetml/2009/9/main" objectType="CheckBox" fmlaLink="$N$69" lockText="1" noThreeD="1"/>
</file>

<file path=xl/ctrlProps/ctrlProp34.xml><?xml version="1.0" encoding="utf-8"?>
<formControlPr xmlns="http://schemas.microsoft.com/office/spreadsheetml/2009/9/main" objectType="CheckBox" fmlaLink="$M$36" lockText="1" noThreeD="1"/>
</file>

<file path=xl/ctrlProps/ctrlProp35.xml><?xml version="1.0" encoding="utf-8"?>
<formControlPr xmlns="http://schemas.microsoft.com/office/spreadsheetml/2009/9/main" objectType="CheckBox" fmlaLink="$N$36" lockText="1" noThreeD="1"/>
</file>

<file path=xl/ctrlProps/ctrlProp36.xml><?xml version="1.0" encoding="utf-8"?>
<formControlPr xmlns="http://schemas.microsoft.com/office/spreadsheetml/2009/9/main" objectType="CheckBox" fmlaLink="$M$37" lockText="1" noThreeD="1"/>
</file>

<file path=xl/ctrlProps/ctrlProp37.xml><?xml version="1.0" encoding="utf-8"?>
<formControlPr xmlns="http://schemas.microsoft.com/office/spreadsheetml/2009/9/main" objectType="CheckBox" fmlaLink="$N$37" lockText="1" noThreeD="1"/>
</file>

<file path=xl/ctrlProps/ctrlProp4.xml><?xml version="1.0" encoding="utf-8"?>
<formControlPr xmlns="http://schemas.microsoft.com/office/spreadsheetml/2009/9/main" objectType="CheckBox" fmlaLink="$N$22" lockText="1" noThreeD="1"/>
</file>

<file path=xl/ctrlProps/ctrlProp5.xml><?xml version="1.0" encoding="utf-8"?>
<formControlPr xmlns="http://schemas.microsoft.com/office/spreadsheetml/2009/9/main" objectType="CheckBox" checked="Checked" fmlaLink="$O$22" lockText="1" noThreeD="1"/>
</file>

<file path=xl/ctrlProps/ctrlProp6.xml><?xml version="1.0" encoding="utf-8"?>
<formControlPr xmlns="http://schemas.microsoft.com/office/spreadsheetml/2009/9/main" objectType="CheckBox" checked="Checked" fmlaLink="$M$23" lockText="1" noThreeD="1"/>
</file>

<file path=xl/ctrlProps/ctrlProp7.xml><?xml version="1.0" encoding="utf-8"?>
<formControlPr xmlns="http://schemas.microsoft.com/office/spreadsheetml/2009/9/main" objectType="CheckBox" fmlaLink="$N$23" lockText="1" noThreeD="1"/>
</file>

<file path=xl/ctrlProps/ctrlProp8.xml><?xml version="1.0" encoding="utf-8"?>
<formControlPr xmlns="http://schemas.microsoft.com/office/spreadsheetml/2009/9/main" objectType="CheckBox" fmlaLink="$M$25" lockText="1" noThreeD="1"/>
</file>

<file path=xl/ctrlProps/ctrlProp9.xml><?xml version="1.0" encoding="utf-8"?>
<formControlPr xmlns="http://schemas.microsoft.com/office/spreadsheetml/2009/9/main" objectType="CheckBox" checked="Checked" fmlaLink="$N$2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19</xdr:row>
          <xdr:rowOff>161925</xdr:rowOff>
        </xdr:from>
        <xdr:to>
          <xdr:col>6</xdr:col>
          <xdr:colOff>257175</xdr:colOff>
          <xdr:row>20</xdr:row>
          <xdr:rowOff>114300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By Yokogawa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19</xdr:row>
          <xdr:rowOff>161925</xdr:rowOff>
        </xdr:from>
        <xdr:to>
          <xdr:col>7</xdr:col>
          <xdr:colOff>457200</xdr:colOff>
          <xdr:row>20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By Others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0</xdr:rowOff>
        </xdr:from>
        <xdr:to>
          <xdr:col>6</xdr:col>
          <xdr:colOff>257175</xdr:colOff>
          <xdr:row>21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Monel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21</xdr:row>
          <xdr:rowOff>0</xdr:rowOff>
        </xdr:from>
        <xdr:to>
          <xdr:col>7</xdr:col>
          <xdr:colOff>457200</xdr:colOff>
          <xdr:row>21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Hastelloy 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21</xdr:row>
          <xdr:rowOff>0</xdr:rowOff>
        </xdr:from>
        <xdr:to>
          <xdr:col>10</xdr:col>
          <xdr:colOff>104775</xdr:colOff>
          <xdr:row>21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N/A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22</xdr:row>
          <xdr:rowOff>9525</xdr:rowOff>
        </xdr:from>
        <xdr:to>
          <xdr:col>6</xdr:col>
          <xdr:colOff>247650</xdr:colOff>
          <xdr:row>23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Monel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542925</xdr:colOff>
          <xdr:row>22</xdr:row>
          <xdr:rowOff>9525</xdr:rowOff>
        </xdr:from>
        <xdr:to>
          <xdr:col>7</xdr:col>
          <xdr:colOff>447675</xdr:colOff>
          <xdr:row>23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Hastelloy 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23</xdr:row>
          <xdr:rowOff>9525</xdr:rowOff>
        </xdr:from>
        <xdr:to>
          <xdr:col>6</xdr:col>
          <xdr:colOff>161925</xdr:colOff>
          <xdr:row>24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Single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23</xdr:row>
          <xdr:rowOff>9525</xdr:rowOff>
        </xdr:from>
        <xdr:to>
          <xdr:col>7</xdr:col>
          <xdr:colOff>457200</xdr:colOff>
          <xdr:row>24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24</xdr:row>
          <xdr:rowOff>19050</xdr:rowOff>
        </xdr:from>
        <xdr:to>
          <xdr:col>6</xdr:col>
          <xdr:colOff>161925</xdr:colOff>
          <xdr:row>25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Ethernet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542925</xdr:colOff>
          <xdr:row>24</xdr:row>
          <xdr:rowOff>9525</xdr:rowOff>
        </xdr:from>
        <xdr:to>
          <xdr:col>7</xdr:col>
          <xdr:colOff>447675</xdr:colOff>
          <xdr:row>25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Fiber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35</xdr:row>
          <xdr:rowOff>171450</xdr:rowOff>
        </xdr:from>
        <xdr:to>
          <xdr:col>6</xdr:col>
          <xdr:colOff>247650</xdr:colOff>
          <xdr:row>36</xdr:row>
          <xdr:rowOff>123825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D0A39D04-E095-4C29-AD53-C8E07B1052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By Yokogawa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35</xdr:row>
          <xdr:rowOff>161925</xdr:rowOff>
        </xdr:from>
        <xdr:to>
          <xdr:col>7</xdr:col>
          <xdr:colOff>466725</xdr:colOff>
          <xdr:row>36</xdr:row>
          <xdr:rowOff>114300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1190A11E-E0E6-4175-9843-6216AECFD4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By Others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37</xdr:row>
          <xdr:rowOff>0</xdr:rowOff>
        </xdr:from>
        <xdr:to>
          <xdr:col>6</xdr:col>
          <xdr:colOff>257175</xdr:colOff>
          <xdr:row>37</xdr:row>
          <xdr:rowOff>180975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BC59551C-463D-4A16-8138-4A4D8026A5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Ethernet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37</xdr:row>
          <xdr:rowOff>0</xdr:rowOff>
        </xdr:from>
        <xdr:to>
          <xdr:col>7</xdr:col>
          <xdr:colOff>466725</xdr:colOff>
          <xdr:row>37</xdr:row>
          <xdr:rowOff>180975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D48772E2-CBF4-46C4-83A6-B371DE249E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38</xdr:row>
          <xdr:rowOff>9525</xdr:rowOff>
        </xdr:from>
        <xdr:to>
          <xdr:col>6</xdr:col>
          <xdr:colOff>247650</xdr:colOff>
          <xdr:row>39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C1FC5D36-C2B3-4981-9FAE-C329FD1BEC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Single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542925</xdr:colOff>
          <xdr:row>38</xdr:row>
          <xdr:rowOff>9525</xdr:rowOff>
        </xdr:from>
        <xdr:to>
          <xdr:col>7</xdr:col>
          <xdr:colOff>457200</xdr:colOff>
          <xdr:row>39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70CC930E-5180-4D95-9D6A-9DA0CC7DB9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39</xdr:row>
          <xdr:rowOff>9525</xdr:rowOff>
        </xdr:from>
        <xdr:to>
          <xdr:col>6</xdr:col>
          <xdr:colOff>161925</xdr:colOff>
          <xdr:row>40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E67A21D3-E987-4F26-9D87-5C105226DE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Included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39</xdr:row>
          <xdr:rowOff>9525</xdr:rowOff>
        </xdr:from>
        <xdr:to>
          <xdr:col>7</xdr:col>
          <xdr:colOff>466725</xdr:colOff>
          <xdr:row>40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447FD085-9877-431B-9DE9-CC362619CE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Not Included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40</xdr:row>
          <xdr:rowOff>19050</xdr:rowOff>
        </xdr:from>
        <xdr:to>
          <xdr:col>6</xdr:col>
          <xdr:colOff>161925</xdr:colOff>
          <xdr:row>41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B09FC08-517D-4856-8575-2AF82AB38A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Ethernet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542925</xdr:colOff>
          <xdr:row>40</xdr:row>
          <xdr:rowOff>9525</xdr:rowOff>
        </xdr:from>
        <xdr:to>
          <xdr:col>7</xdr:col>
          <xdr:colOff>457200</xdr:colOff>
          <xdr:row>41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74B7F8F1-FE54-41D2-9B87-77C317AE29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38</xdr:row>
          <xdr:rowOff>9525</xdr:rowOff>
        </xdr:from>
        <xdr:to>
          <xdr:col>9</xdr:col>
          <xdr:colOff>104775</xdr:colOff>
          <xdr:row>39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E10C9ACB-1037-7EF4-E77D-3F165864DE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None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1619250</xdr:colOff>
          <xdr:row>17</xdr:row>
          <xdr:rowOff>9525</xdr:rowOff>
        </xdr:from>
        <xdr:to>
          <xdr:col>5</xdr:col>
          <xdr:colOff>152400</xdr:colOff>
          <xdr:row>17</xdr:row>
          <xdr:rowOff>152400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D7D4B279-1562-4063-9FF3-57F188E6AF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 + O₂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69</xdr:row>
          <xdr:rowOff>19050</xdr:rowOff>
        </xdr:from>
        <xdr:to>
          <xdr:col>4</xdr:col>
          <xdr:colOff>161925</xdr:colOff>
          <xdr:row>69</xdr:row>
          <xdr:rowOff>180975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DD00D202-4BEA-405D-9423-4728C8697A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Particulate Monitor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1619250</xdr:colOff>
          <xdr:row>18</xdr:row>
          <xdr:rowOff>0</xdr:rowOff>
        </xdr:from>
        <xdr:to>
          <xdr:col>5</xdr:col>
          <xdr:colOff>152400</xdr:colOff>
          <xdr:row>18</xdr:row>
          <xdr:rowOff>180975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15C5F98D-C159-49EB-B7DE-181BB4716F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 + O₂ + O₂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1619250</xdr:colOff>
          <xdr:row>19</xdr:row>
          <xdr:rowOff>9525</xdr:rowOff>
        </xdr:from>
        <xdr:to>
          <xdr:col>5</xdr:col>
          <xdr:colOff>752475</xdr:colOff>
          <xdr:row>20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7D9D4306-25D7-4978-91ED-FEC2706408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 + CO₂ + NOₓ + SO₂ + O₂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54</xdr:row>
          <xdr:rowOff>0</xdr:rowOff>
        </xdr:from>
        <xdr:to>
          <xdr:col>3</xdr:col>
          <xdr:colOff>971550</xdr:colOff>
          <xdr:row>54</xdr:row>
          <xdr:rowOff>180975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B4F4C44E-3426-4B81-9B32-49840774B3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Sample Probe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62</xdr:row>
          <xdr:rowOff>0</xdr:rowOff>
        </xdr:from>
        <xdr:to>
          <xdr:col>3</xdr:col>
          <xdr:colOff>1057275</xdr:colOff>
          <xdr:row>62</xdr:row>
          <xdr:rowOff>180975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79A32304-06CC-4FBA-BAB4-8073CA4ED3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Heated Bundle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74</xdr:row>
          <xdr:rowOff>0</xdr:rowOff>
        </xdr:from>
        <xdr:to>
          <xdr:col>3</xdr:col>
          <xdr:colOff>1724025</xdr:colOff>
          <xdr:row>75</xdr:row>
          <xdr:rowOff>9525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EC85893F-42BB-4393-9F17-7DE7A795B2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Include DAS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73</xdr:row>
          <xdr:rowOff>0</xdr:rowOff>
        </xdr:from>
        <xdr:to>
          <xdr:col>3</xdr:col>
          <xdr:colOff>990600</xdr:colOff>
          <xdr:row>73</xdr:row>
          <xdr:rowOff>180975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FB4BDB1E-147E-4FCC-9E7E-CF3C89E5A7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DAS Integration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65</xdr:row>
          <xdr:rowOff>9525</xdr:rowOff>
        </xdr:from>
        <xdr:to>
          <xdr:col>4</xdr:col>
          <xdr:colOff>523875</xdr:colOff>
          <xdr:row>66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E7D63ECE-9494-47FF-84D9-318E58A666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Opacity/Particulate Monitoring Integration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247649</xdr:colOff>
          <xdr:row>64</xdr:row>
          <xdr:rowOff>0</xdr:rowOff>
        </xdr:from>
        <xdr:to>
          <xdr:col>3</xdr:col>
          <xdr:colOff>1209675</xdr:colOff>
          <xdr:row>65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F4F6FD4C-6643-4A89-9D3B-8D80150FC2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Flow Integration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67</xdr:row>
          <xdr:rowOff>19050</xdr:rowOff>
        </xdr:from>
        <xdr:to>
          <xdr:col>3</xdr:col>
          <xdr:colOff>1371600</xdr:colOff>
          <xdr:row>68</xdr:row>
          <xdr:rowOff>9525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DD16A03A-A0B0-4137-A14F-7EEBFDB16E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Opacity Monitor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77</xdr:row>
          <xdr:rowOff>28575</xdr:rowOff>
        </xdr:from>
        <xdr:to>
          <xdr:col>3</xdr:col>
          <xdr:colOff>1066800</xdr:colOff>
          <xdr:row>77</xdr:row>
          <xdr:rowOff>171450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6C49C7F2-5F38-E5A2-D3BA-9FAD5D294D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40CFR Part 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78</xdr:row>
          <xdr:rowOff>19050</xdr:rowOff>
        </xdr:from>
        <xdr:to>
          <xdr:col>3</xdr:col>
          <xdr:colOff>1447800</xdr:colOff>
          <xdr:row>78</xdr:row>
          <xdr:rowOff>161925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470EB202-EAFF-74FD-2AC6-B0D89A0B38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Subpart KKKKa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79</xdr:row>
          <xdr:rowOff>0</xdr:rowOff>
        </xdr:from>
        <xdr:to>
          <xdr:col>3</xdr:col>
          <xdr:colOff>1066800</xdr:colOff>
          <xdr:row>79</xdr:row>
          <xdr:rowOff>180975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577034CC-5DA5-445D-9345-25C0F3F2E0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40CFR Part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82</xdr:row>
          <xdr:rowOff>161925</xdr:rowOff>
        </xdr:from>
        <xdr:to>
          <xdr:col>4</xdr:col>
          <xdr:colOff>619125</xdr:colOff>
          <xdr:row>84</xdr:row>
          <xdr:rowOff>38100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67BB5B3A-209A-F717-0369-DC88EB05BF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Include Recommended Spare Parts in Quote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ctrlProp" Target="../ctrlProps/ctrlProp12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.xml"/><Relationship Id="rId13" Type="http://schemas.openxmlformats.org/officeDocument/2006/relationships/ctrlProp" Target="../ctrlProps/ctrlProp33.xml"/><Relationship Id="rId3" Type="http://schemas.openxmlformats.org/officeDocument/2006/relationships/ctrlProp" Target="../ctrlProps/ctrlProp23.xml"/><Relationship Id="rId7" Type="http://schemas.openxmlformats.org/officeDocument/2006/relationships/ctrlProp" Target="../ctrlProps/ctrlProp27.xml"/><Relationship Id="rId12" Type="http://schemas.openxmlformats.org/officeDocument/2006/relationships/ctrlProp" Target="../ctrlProps/ctrlProp32.xml"/><Relationship Id="rId17" Type="http://schemas.openxmlformats.org/officeDocument/2006/relationships/ctrlProp" Target="../ctrlProps/ctrlProp37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36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26.xml"/><Relationship Id="rId11" Type="http://schemas.openxmlformats.org/officeDocument/2006/relationships/ctrlProp" Target="../ctrlProps/ctrlProp31.xml"/><Relationship Id="rId5" Type="http://schemas.openxmlformats.org/officeDocument/2006/relationships/ctrlProp" Target="../ctrlProps/ctrlProp25.xml"/><Relationship Id="rId15" Type="http://schemas.openxmlformats.org/officeDocument/2006/relationships/ctrlProp" Target="../ctrlProps/ctrlProp35.xml"/><Relationship Id="rId10" Type="http://schemas.openxmlformats.org/officeDocument/2006/relationships/ctrlProp" Target="../ctrlProps/ctrlProp30.xml"/><Relationship Id="rId4" Type="http://schemas.openxmlformats.org/officeDocument/2006/relationships/ctrlProp" Target="../ctrlProps/ctrlProp24.xml"/><Relationship Id="rId9" Type="http://schemas.openxmlformats.org/officeDocument/2006/relationships/ctrlProp" Target="../ctrlProps/ctrlProp29.xml"/><Relationship Id="rId14" Type="http://schemas.openxmlformats.org/officeDocument/2006/relationships/ctrlProp" Target="../ctrlProps/ctrlProp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35"/>
  <sheetViews>
    <sheetView tabSelected="1" zoomScaleNormal="100" zoomScaleSheetLayoutView="100" workbookViewId="0">
      <selection activeCell="V13" sqref="V13"/>
    </sheetView>
  </sheetViews>
  <sheetFormatPr defaultRowHeight="15" x14ac:dyDescent="0.25"/>
  <cols>
    <col min="1" max="1" width="4.140625" style="1" customWidth="1"/>
    <col min="2" max="2" width="4" style="2" customWidth="1"/>
    <col min="3" max="3" width="4.28515625" style="1" customWidth="1"/>
    <col min="4" max="4" width="23.85546875" style="1" customWidth="1"/>
    <col min="5" max="5" width="11.28515625" style="1" customWidth="1"/>
    <col min="6" max="6" width="9.140625" style="1" customWidth="1"/>
    <col min="7" max="7" width="17.5703125" style="1" customWidth="1"/>
    <col min="8" max="8" width="16.7109375" style="1" customWidth="1"/>
    <col min="9" max="9" width="1.42578125" style="1" customWidth="1"/>
    <col min="10" max="10" width="2.28515625" style="1" customWidth="1"/>
    <col min="11" max="11" width="5.42578125" style="1" customWidth="1"/>
    <col min="12" max="12" width="4.5703125" style="1" customWidth="1"/>
    <col min="13" max="14" width="6.42578125" style="1" hidden="1" customWidth="1"/>
    <col min="15" max="15" width="11.28515625" style="1" hidden="1" customWidth="1"/>
    <col min="16" max="16" width="8.28515625" style="1" hidden="1" customWidth="1"/>
    <col min="17" max="17" width="7.28515625" style="1" hidden="1" customWidth="1"/>
    <col min="18" max="18" width="20.140625" style="1" hidden="1" customWidth="1"/>
    <col min="19" max="19" width="6.85546875" style="1" hidden="1" customWidth="1"/>
    <col min="20" max="20" width="5.42578125" style="1" hidden="1" customWidth="1"/>
    <col min="21" max="21" width="7.5703125" style="1" customWidth="1"/>
    <col min="22" max="16384" width="9.140625" style="1"/>
  </cols>
  <sheetData>
    <row r="3" spans="1:20" ht="30.75" x14ac:dyDescent="0.25">
      <c r="D3" s="23" t="s">
        <v>0</v>
      </c>
      <c r="E3" s="23"/>
      <c r="F3" s="23"/>
      <c r="G3" s="23"/>
      <c r="H3" s="23"/>
      <c r="I3" s="23"/>
      <c r="J3" s="23"/>
      <c r="K3" s="23"/>
      <c r="L3" s="23"/>
      <c r="M3" s="23"/>
    </row>
    <row r="5" spans="1:20" ht="18.75" x14ac:dyDescent="0.25">
      <c r="D5" s="24" t="s">
        <v>1</v>
      </c>
      <c r="E5" s="24"/>
      <c r="F5" s="24"/>
      <c r="G5" s="24"/>
      <c r="H5" s="24"/>
      <c r="I5" s="24"/>
      <c r="J5" s="24"/>
      <c r="K5" s="24"/>
      <c r="L5" s="24"/>
      <c r="M5" s="24"/>
    </row>
    <row r="6" spans="1:20" ht="18.75" x14ac:dyDescent="0.25">
      <c r="A6" s="2"/>
      <c r="C6" s="2"/>
      <c r="D6" s="3"/>
      <c r="E6" s="3"/>
      <c r="F6" s="3"/>
      <c r="G6" s="3"/>
      <c r="H6" s="3"/>
      <c r="I6" s="3"/>
      <c r="J6" s="3"/>
      <c r="K6" s="3"/>
      <c r="L6" s="3"/>
      <c r="M6" s="4"/>
    </row>
    <row r="8" spans="1:20" ht="22.9" customHeight="1" thickBot="1" x14ac:dyDescent="0.3">
      <c r="D8" s="5" t="s">
        <v>2</v>
      </c>
      <c r="E8" s="6" t="s">
        <v>3</v>
      </c>
      <c r="F8" s="7"/>
      <c r="G8" s="7"/>
      <c r="H8" s="7"/>
      <c r="T8" s="1" t="b">
        <v>1</v>
      </c>
    </row>
    <row r="9" spans="1:20" ht="22.9" customHeight="1" thickBot="1" x14ac:dyDescent="0.3">
      <c r="D9" s="5" t="s">
        <v>4</v>
      </c>
      <c r="E9" s="6"/>
      <c r="F9" s="7"/>
      <c r="G9" s="7"/>
      <c r="H9" s="7"/>
    </row>
    <row r="10" spans="1:20" ht="22.9" customHeight="1" thickBot="1" x14ac:dyDescent="0.3">
      <c r="D10" s="5" t="s">
        <v>5</v>
      </c>
      <c r="E10" s="6"/>
      <c r="F10" s="7"/>
      <c r="G10" s="7"/>
      <c r="H10" s="7"/>
    </row>
    <row r="11" spans="1:20" ht="22.9" customHeight="1" thickBot="1" x14ac:dyDescent="0.3">
      <c r="D11" s="5" t="s">
        <v>6</v>
      </c>
      <c r="E11" s="8">
        <v>-13</v>
      </c>
      <c r="F11" s="9" t="s">
        <v>7</v>
      </c>
      <c r="G11" s="8">
        <v>140</v>
      </c>
      <c r="H11" s="10" t="s">
        <v>8</v>
      </c>
      <c r="M11" s="11" t="s">
        <v>9</v>
      </c>
      <c r="N11" s="12" t="s">
        <v>8</v>
      </c>
      <c r="P11" s="11" t="s">
        <v>10</v>
      </c>
      <c r="Q11" s="1">
        <f>IF(H11=M11,E11,(E11-32)/1.8)</f>
        <v>-25</v>
      </c>
      <c r="R11" s="1">
        <f>IF(H11=M11,G11,(G11-32)/1.8)</f>
        <v>60</v>
      </c>
    </row>
    <row r="12" spans="1:20" ht="22.9" customHeight="1" thickBot="1" x14ac:dyDescent="0.3">
      <c r="D12" s="5" t="s">
        <v>11</v>
      </c>
      <c r="E12" s="6" t="s">
        <v>12</v>
      </c>
      <c r="F12" s="7"/>
      <c r="G12" s="7"/>
      <c r="H12" s="7"/>
    </row>
    <row r="13" spans="1:20" x14ac:dyDescent="0.25">
      <c r="G13" s="13"/>
    </row>
    <row r="14" spans="1:20" ht="15.75" thickBot="1" x14ac:dyDescent="0.3">
      <c r="D14" s="11" t="s">
        <v>13</v>
      </c>
      <c r="E14" s="14">
        <v>0</v>
      </c>
      <c r="F14" s="9" t="s">
        <v>7</v>
      </c>
      <c r="G14" s="15" t="s">
        <v>14</v>
      </c>
      <c r="H14" s="16" t="s">
        <v>15</v>
      </c>
      <c r="M14" s="11" t="s">
        <v>16</v>
      </c>
      <c r="N14" s="11" t="s">
        <v>15</v>
      </c>
      <c r="P14" s="11" t="s">
        <v>17</v>
      </c>
      <c r="Q14" s="1">
        <f>IF(H14=M14,E14,E14*10000)</f>
        <v>0</v>
      </c>
      <c r="R14" s="1" t="e">
        <f>IF(H14=M14,G14,G14*10000)</f>
        <v>#VALUE!</v>
      </c>
    </row>
    <row r="15" spans="1:20" ht="15.75" thickBot="1" x14ac:dyDescent="0.3">
      <c r="D15" s="11" t="s">
        <v>18</v>
      </c>
      <c r="E15" s="8">
        <v>0</v>
      </c>
      <c r="F15" s="9" t="s">
        <v>7</v>
      </c>
      <c r="G15" s="15" t="s">
        <v>14</v>
      </c>
      <c r="H15" s="16" t="s">
        <v>16</v>
      </c>
      <c r="M15" s="11" t="s">
        <v>16</v>
      </c>
      <c r="N15" s="11" t="s">
        <v>15</v>
      </c>
      <c r="P15" s="11" t="s">
        <v>17</v>
      </c>
      <c r="Q15" s="1">
        <f>IF(H15=M15,E15,E15*10000)</f>
        <v>0</v>
      </c>
      <c r="R15" s="1" t="str">
        <f>IF(H15=M15,G15,G15*10000)</f>
        <v>dewpoint dependent</v>
      </c>
    </row>
    <row r="16" spans="1:20" ht="15.75" thickBot="1" x14ac:dyDescent="0.3">
      <c r="D16" s="11" t="s">
        <v>19</v>
      </c>
      <c r="E16" s="8">
        <v>0</v>
      </c>
      <c r="F16" s="9" t="s">
        <v>7</v>
      </c>
      <c r="G16" s="8">
        <v>100</v>
      </c>
      <c r="H16" s="16" t="s">
        <v>20</v>
      </c>
      <c r="M16" s="11" t="s">
        <v>20</v>
      </c>
      <c r="N16" s="11" t="s">
        <v>21</v>
      </c>
      <c r="O16" s="11" t="s">
        <v>22</v>
      </c>
      <c r="P16" s="11" t="s">
        <v>23</v>
      </c>
      <c r="Q16" s="1">
        <f>IF(H16=M16,E16*6.89476,IF(H16=N16,E16,E16*100))</f>
        <v>0</v>
      </c>
      <c r="R16" s="1">
        <f>IF(H16=M16,G16*6.89476,IF(H16=N16,G16,G16*100))</f>
        <v>689.476</v>
      </c>
    </row>
    <row r="17" spans="4:19" ht="15.75" thickBot="1" x14ac:dyDescent="0.3">
      <c r="D17" s="11" t="s">
        <v>24</v>
      </c>
      <c r="E17" s="8">
        <v>50</v>
      </c>
      <c r="F17" s="9" t="s">
        <v>7</v>
      </c>
      <c r="G17" s="8">
        <v>131</v>
      </c>
      <c r="H17" s="10" t="s">
        <v>8</v>
      </c>
      <c r="M17" s="11" t="s">
        <v>9</v>
      </c>
      <c r="N17" s="12" t="s">
        <v>8</v>
      </c>
      <c r="P17" s="11" t="s">
        <v>10</v>
      </c>
      <c r="Q17" s="1">
        <f>IF(H17=M17,E17,(E17-32)/1.8)</f>
        <v>10</v>
      </c>
      <c r="R17" s="1">
        <f>IF(H17=M17,G17,(G17-32)/1.8)</f>
        <v>55</v>
      </c>
    </row>
    <row r="18" spans="4:19" ht="15.75" thickBot="1" x14ac:dyDescent="0.3">
      <c r="D18" s="11" t="s">
        <v>25</v>
      </c>
      <c r="E18" s="8">
        <v>0</v>
      </c>
      <c r="F18" s="9" t="s">
        <v>7</v>
      </c>
      <c r="G18" s="17">
        <v>80</v>
      </c>
      <c r="H18" s="16" t="s">
        <v>20</v>
      </c>
      <c r="M18" s="11" t="s">
        <v>20</v>
      </c>
      <c r="N18" s="11" t="s">
        <v>21</v>
      </c>
      <c r="O18" s="11" t="s">
        <v>22</v>
      </c>
      <c r="P18" s="11" t="s">
        <v>23</v>
      </c>
      <c r="Q18" s="1">
        <f>IF(H18=M18,E18*6.89476,IF(H18=N18,E18,E18*100))</f>
        <v>0</v>
      </c>
      <c r="R18" s="1">
        <f>IF(H18=M18,G18*6.89476,IF(H18=N18,G18,G18*100))</f>
        <v>551.58079999999995</v>
      </c>
      <c r="S18" s="1">
        <f>ROUND(R18*0.145038,1)</f>
        <v>80</v>
      </c>
    </row>
    <row r="19" spans="4:19" x14ac:dyDescent="0.25">
      <c r="D19" s="11"/>
      <c r="H19" s="18"/>
      <c r="M19" s="11" t="s">
        <v>9</v>
      </c>
      <c r="N19" s="12" t="s">
        <v>8</v>
      </c>
      <c r="P19" s="11" t="s">
        <v>10</v>
      </c>
      <c r="Q19" s="1">
        <f>IF(H19=M19,E19,(E19-32)/1.8)</f>
        <v>-17.777777777777779</v>
      </c>
      <c r="R19" s="1">
        <f>IF(H19=M19,G19,(G19-32)/1.8)</f>
        <v>-17.777777777777779</v>
      </c>
    </row>
    <row r="20" spans="4:19" x14ac:dyDescent="0.25">
      <c r="D20" s="11"/>
    </row>
    <row r="21" spans="4:19" x14ac:dyDescent="0.25">
      <c r="D21" s="11" t="s">
        <v>26</v>
      </c>
      <c r="M21" s="11" t="b">
        <v>0</v>
      </c>
      <c r="N21" s="11" t="b">
        <v>1</v>
      </c>
    </row>
    <row r="22" spans="4:19" x14ac:dyDescent="0.25">
      <c r="D22" s="11" t="s">
        <v>27</v>
      </c>
      <c r="M22" s="11" t="b">
        <v>0</v>
      </c>
      <c r="N22" s="11" t="b">
        <v>0</v>
      </c>
      <c r="O22" s="11" t="b">
        <v>1</v>
      </c>
    </row>
    <row r="23" spans="4:19" x14ac:dyDescent="0.25">
      <c r="D23" s="11" t="s">
        <v>28</v>
      </c>
      <c r="M23" s="11" t="b">
        <v>1</v>
      </c>
      <c r="N23" s="11" t="b">
        <v>0</v>
      </c>
    </row>
    <row r="24" spans="4:19" x14ac:dyDescent="0.25">
      <c r="D24" s="11" t="s">
        <v>29</v>
      </c>
      <c r="M24" s="11" t="s">
        <v>44</v>
      </c>
      <c r="N24" s="11"/>
      <c r="P24" s="11" t="s">
        <v>30</v>
      </c>
    </row>
    <row r="25" spans="4:19" x14ac:dyDescent="0.25">
      <c r="D25" s="11" t="s">
        <v>31</v>
      </c>
      <c r="M25" s="11" t="b">
        <v>0</v>
      </c>
      <c r="N25" s="11" t="b">
        <v>1</v>
      </c>
    </row>
    <row r="26" spans="4:19" x14ac:dyDescent="0.25">
      <c r="H26" s="11" t="s">
        <v>32</v>
      </c>
      <c r="M26" s="1" t="b">
        <v>0</v>
      </c>
      <c r="N26" s="1" t="b">
        <v>1</v>
      </c>
    </row>
    <row r="27" spans="4:19" ht="15.75" thickBot="1" x14ac:dyDescent="0.25">
      <c r="D27" s="11" t="s">
        <v>33</v>
      </c>
      <c r="E27" s="15"/>
      <c r="F27" s="19" t="s">
        <v>34</v>
      </c>
      <c r="M27" s="11" t="s">
        <v>34</v>
      </c>
      <c r="N27" s="11" t="s">
        <v>35</v>
      </c>
      <c r="P27" s="11" t="s">
        <v>36</v>
      </c>
      <c r="Q27" s="1">
        <f>IF(F27=N27,E27,ROUNDUP(E27*0.3048,0))</f>
        <v>0</v>
      </c>
      <c r="R27" s="1">
        <f>Q27+1</f>
        <v>1</v>
      </c>
    </row>
    <row r="28" spans="4:19" ht="15.75" thickBot="1" x14ac:dyDescent="0.25">
      <c r="D28" s="11" t="s">
        <v>37</v>
      </c>
      <c r="E28" s="15"/>
      <c r="F28" s="19" t="str">
        <f>F27</f>
        <v>ft</v>
      </c>
      <c r="M28" s="11" t="s">
        <v>34</v>
      </c>
      <c r="N28" s="11" t="s">
        <v>35</v>
      </c>
      <c r="P28" s="11" t="s">
        <v>36</v>
      </c>
      <c r="Q28" s="1">
        <f>IF(F28=N28,E28,ROUNDUP(E28*0.3048,0))</f>
        <v>0</v>
      </c>
      <c r="R28" s="1">
        <f>Q28+1</f>
        <v>1</v>
      </c>
    </row>
    <row r="29" spans="4:19" x14ac:dyDescent="0.25">
      <c r="F29" s="11"/>
      <c r="G29" s="11"/>
    </row>
    <row r="30" spans="4:19" x14ac:dyDescent="0.25">
      <c r="D30" s="25" t="s">
        <v>38</v>
      </c>
      <c r="E30" s="25"/>
      <c r="F30" s="25"/>
      <c r="G30" s="25"/>
      <c r="H30" s="25"/>
    </row>
    <row r="31" spans="4:19" x14ac:dyDescent="0.25">
      <c r="D31" s="11" t="s">
        <v>39</v>
      </c>
      <c r="E31" s="20"/>
    </row>
    <row r="32" spans="4:19" x14ac:dyDescent="0.25">
      <c r="D32" s="11" t="s">
        <v>40</v>
      </c>
      <c r="E32" s="20"/>
    </row>
    <row r="33" spans="4:5" x14ac:dyDescent="0.25">
      <c r="D33" s="11" t="s">
        <v>41</v>
      </c>
      <c r="E33" s="21"/>
    </row>
    <row r="34" spans="4:5" x14ac:dyDescent="0.25">
      <c r="D34" s="11" t="s">
        <v>42</v>
      </c>
      <c r="E34" s="20"/>
    </row>
    <row r="35" spans="4:5" x14ac:dyDescent="0.25">
      <c r="D35" s="11" t="s">
        <v>43</v>
      </c>
      <c r="E35" s="20"/>
    </row>
  </sheetData>
  <mergeCells count="3">
    <mergeCell ref="D3:M3"/>
    <mergeCell ref="D5:M5"/>
    <mergeCell ref="D30:H30"/>
  </mergeCells>
  <dataValidations count="5">
    <dataValidation type="list" allowBlank="1" showDropDown="1" showInputMessage="1" showErrorMessage="1" sqref="F28" xr:uid="{00000000-0002-0000-0000-000000000000}">
      <formula1>$F$27</formula1>
    </dataValidation>
    <dataValidation type="list" allowBlank="1" showInputMessage="1" showErrorMessage="1" sqref="F27" xr:uid="{00000000-0002-0000-0000-000001000000}">
      <formula1>$M$27:$N$27</formula1>
    </dataValidation>
    <dataValidation type="list" allowBlank="1" showInputMessage="1" showErrorMessage="1" sqref="H11 H19 H17" xr:uid="{00000000-0002-0000-0000-000002000000}">
      <formula1>$M$11:$N$11</formula1>
    </dataValidation>
    <dataValidation type="list" allowBlank="1" showInputMessage="1" showErrorMessage="1" sqref="H16 H18" xr:uid="{00000000-0002-0000-0000-000003000000}">
      <formula1>$M$16:$O$16</formula1>
    </dataValidation>
    <dataValidation type="list" allowBlank="1" showInputMessage="1" showErrorMessage="1" sqref="H14:H15" xr:uid="{00000000-0002-0000-0000-000004000000}">
      <formula1>$M$14:$N$14</formula1>
    </dataValidation>
  </dataValidations>
  <pageMargins left="0.7" right="0.7" top="0.75" bottom="0.75" header="0.3" footer="0.3"/>
  <pageSetup scale="91" orientation="portrait" horizontalDpi="90" verticalDpi="9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533400</xdr:colOff>
                    <xdr:row>19</xdr:row>
                    <xdr:rowOff>161925</xdr:rowOff>
                  </from>
                  <to>
                    <xdr:col>6</xdr:col>
                    <xdr:colOff>257175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552450</xdr:colOff>
                    <xdr:row>19</xdr:row>
                    <xdr:rowOff>161925</xdr:rowOff>
                  </from>
                  <to>
                    <xdr:col>7</xdr:col>
                    <xdr:colOff>457200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0</xdr:rowOff>
                  </from>
                  <to>
                    <xdr:col>6</xdr:col>
                    <xdr:colOff>257175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552450</xdr:colOff>
                    <xdr:row>21</xdr:row>
                    <xdr:rowOff>0</xdr:rowOff>
                  </from>
                  <to>
                    <xdr:col>7</xdr:col>
                    <xdr:colOff>457200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476250</xdr:colOff>
                    <xdr:row>21</xdr:row>
                    <xdr:rowOff>0</xdr:rowOff>
                  </from>
                  <to>
                    <xdr:col>10</xdr:col>
                    <xdr:colOff>104775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523875</xdr:colOff>
                    <xdr:row>22</xdr:row>
                    <xdr:rowOff>9525</xdr:rowOff>
                  </from>
                  <to>
                    <xdr:col>6</xdr:col>
                    <xdr:colOff>247650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542925</xdr:colOff>
                    <xdr:row>22</xdr:row>
                    <xdr:rowOff>9525</xdr:rowOff>
                  </from>
                  <to>
                    <xdr:col>7</xdr:col>
                    <xdr:colOff>447675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4</xdr:col>
                    <xdr:colOff>514350</xdr:colOff>
                    <xdr:row>23</xdr:row>
                    <xdr:rowOff>9525</xdr:rowOff>
                  </from>
                  <to>
                    <xdr:col>6</xdr:col>
                    <xdr:colOff>161925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</xdr:col>
                    <xdr:colOff>552450</xdr:colOff>
                    <xdr:row>23</xdr:row>
                    <xdr:rowOff>9525</xdr:rowOff>
                  </from>
                  <to>
                    <xdr:col>7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</xdr:col>
                    <xdr:colOff>514350</xdr:colOff>
                    <xdr:row>24</xdr:row>
                    <xdr:rowOff>19050</xdr:rowOff>
                  </from>
                  <to>
                    <xdr:col>6</xdr:col>
                    <xdr:colOff>161925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</xdr:col>
                    <xdr:colOff>542925</xdr:colOff>
                    <xdr:row>24</xdr:row>
                    <xdr:rowOff>9525</xdr:rowOff>
                  </from>
                  <to>
                    <xdr:col>7</xdr:col>
                    <xdr:colOff>447675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521D-2238-4B9F-B3F7-DE7AB71BE5DE}">
  <dimension ref="A1:T49"/>
  <sheetViews>
    <sheetView workbookViewId="0">
      <selection activeCell="U15" sqref="U15"/>
    </sheetView>
  </sheetViews>
  <sheetFormatPr defaultRowHeight="15" x14ac:dyDescent="0.25"/>
  <cols>
    <col min="1" max="3" width="4.140625" customWidth="1"/>
    <col min="4" max="4" width="25" customWidth="1"/>
    <col min="5" max="5" width="11.28515625" customWidth="1"/>
    <col min="7" max="7" width="17.42578125" customWidth="1"/>
    <col min="8" max="8" width="15.5703125" customWidth="1"/>
    <col min="9" max="9" width="3.5703125" customWidth="1"/>
    <col min="10" max="10" width="3.28515625" customWidth="1"/>
    <col min="11" max="11" width="3" customWidth="1"/>
    <col min="12" max="12" width="3.42578125" hidden="1" customWidth="1"/>
    <col min="13" max="13" width="13.140625" hidden="1" customWidth="1"/>
    <col min="14" max="20" width="9.140625" hidden="1" customWidth="1"/>
  </cols>
  <sheetData>
    <row r="1" spans="1:20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ht="30.75" x14ac:dyDescent="0.25">
      <c r="A3" s="1"/>
      <c r="B3" s="2"/>
      <c r="C3" s="1"/>
      <c r="D3" s="23" t="s">
        <v>0</v>
      </c>
      <c r="E3" s="23"/>
      <c r="F3" s="23"/>
      <c r="G3" s="23"/>
      <c r="H3" s="23"/>
      <c r="I3" s="23"/>
      <c r="J3" s="23"/>
      <c r="K3" s="23"/>
      <c r="L3" s="23"/>
      <c r="M3" s="23"/>
    </row>
    <row r="4" spans="1:20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0" ht="18.75" x14ac:dyDescent="0.25">
      <c r="A5" s="1"/>
      <c r="B5" s="2"/>
      <c r="C5" s="1"/>
      <c r="D5" s="24" t="s">
        <v>1</v>
      </c>
      <c r="E5" s="24"/>
      <c r="F5" s="24"/>
      <c r="G5" s="24"/>
      <c r="H5" s="24"/>
      <c r="I5" s="24"/>
      <c r="J5" s="24"/>
      <c r="K5" s="24"/>
      <c r="L5" s="24"/>
      <c r="M5" s="24"/>
    </row>
    <row r="6" spans="1:20" ht="18.75" x14ac:dyDescent="0.25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4"/>
    </row>
    <row r="7" spans="1:20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0" ht="15.75" thickBot="1" x14ac:dyDescent="0.3">
      <c r="A8" s="1"/>
      <c r="B8" s="2"/>
      <c r="C8" s="1"/>
      <c r="D8" s="5" t="s">
        <v>2</v>
      </c>
      <c r="E8" s="6" t="s">
        <v>3</v>
      </c>
      <c r="F8" s="7"/>
      <c r="G8" s="7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 t="b">
        <v>1</v>
      </c>
    </row>
    <row r="9" spans="1:20" ht="15.75" thickBot="1" x14ac:dyDescent="0.3">
      <c r="A9" s="1"/>
      <c r="B9" s="2"/>
      <c r="C9" s="1"/>
      <c r="D9" s="5" t="s">
        <v>4</v>
      </c>
      <c r="E9" s="6"/>
      <c r="F9" s="7"/>
      <c r="G9" s="7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thickBot="1" x14ac:dyDescent="0.3">
      <c r="A10" s="1"/>
      <c r="B10" s="2"/>
      <c r="C10" s="1"/>
      <c r="D10" s="5" t="s">
        <v>5</v>
      </c>
      <c r="E10" s="6"/>
      <c r="F10" s="7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thickBot="1" x14ac:dyDescent="0.3">
      <c r="A11" s="1"/>
      <c r="B11" s="2"/>
      <c r="C11" s="1"/>
      <c r="D11" s="5" t="s">
        <v>6</v>
      </c>
      <c r="E11" s="8">
        <v>-10</v>
      </c>
      <c r="F11" s="9" t="s">
        <v>7</v>
      </c>
      <c r="G11" s="8">
        <v>40</v>
      </c>
      <c r="H11" s="10" t="s">
        <v>45</v>
      </c>
      <c r="I11" s="1"/>
      <c r="J11" s="1"/>
      <c r="K11" s="1"/>
      <c r="L11" s="1"/>
      <c r="M11" s="11" t="s">
        <v>9</v>
      </c>
      <c r="N11" s="12" t="s">
        <v>8</v>
      </c>
      <c r="O11" s="1"/>
      <c r="P11" s="11" t="s">
        <v>10</v>
      </c>
      <c r="Q11" s="1">
        <f>IF(H11=M11,E11,(E11-32)/1.8)</f>
        <v>-10</v>
      </c>
      <c r="R11" s="1">
        <f>IF(H11=M11,G11,(G11-32)/1.8)</f>
        <v>40</v>
      </c>
      <c r="S11" s="1"/>
      <c r="T11" s="1"/>
    </row>
    <row r="12" spans="1:20" ht="15.75" thickBot="1" x14ac:dyDescent="0.3">
      <c r="A12" s="1"/>
      <c r="B12" s="2"/>
      <c r="C12" s="1"/>
      <c r="D12" s="5" t="s">
        <v>11</v>
      </c>
      <c r="E12" s="6" t="s">
        <v>12</v>
      </c>
      <c r="F12" s="7"/>
      <c r="G12" s="7"/>
      <c r="H12" s="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2"/>
      <c r="C13" s="1"/>
      <c r="D13" s="1"/>
      <c r="E13" s="1"/>
      <c r="F13" s="1"/>
      <c r="G13" s="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thickBot="1" x14ac:dyDescent="0.3">
      <c r="A14" s="1"/>
      <c r="B14" s="2"/>
      <c r="C14" s="1"/>
      <c r="D14" s="11" t="s">
        <v>46</v>
      </c>
      <c r="E14" s="14">
        <v>0</v>
      </c>
      <c r="F14" s="9" t="s">
        <v>7</v>
      </c>
      <c r="G14" s="30">
        <v>50</v>
      </c>
      <c r="H14" s="16" t="s">
        <v>16</v>
      </c>
      <c r="I14" s="1"/>
      <c r="J14" s="1"/>
      <c r="K14" s="1"/>
      <c r="L14" s="1"/>
      <c r="M14" s="11" t="s">
        <v>16</v>
      </c>
      <c r="N14" s="11" t="s">
        <v>15</v>
      </c>
      <c r="O14" s="1"/>
      <c r="P14" s="11" t="s">
        <v>17</v>
      </c>
      <c r="Q14" s="1">
        <f>IF(H14=M14,E14,E14*10000)</f>
        <v>0</v>
      </c>
      <c r="R14" s="1">
        <f>IF(H14=M14,G14,G14*10000)</f>
        <v>50</v>
      </c>
      <c r="S14" s="1"/>
      <c r="T14" s="1"/>
    </row>
    <row r="15" spans="1:20" ht="15.75" thickBot="1" x14ac:dyDescent="0.3">
      <c r="A15" s="1"/>
      <c r="B15" s="2"/>
      <c r="C15" s="1"/>
      <c r="D15" s="11" t="s">
        <v>47</v>
      </c>
      <c r="E15" s="8">
        <v>0</v>
      </c>
      <c r="F15" s="9" t="s">
        <v>7</v>
      </c>
      <c r="G15" s="30">
        <v>20</v>
      </c>
      <c r="H15" s="16" t="s">
        <v>16</v>
      </c>
      <c r="I15" s="1"/>
      <c r="J15" s="1"/>
      <c r="K15" s="1"/>
      <c r="L15" s="1"/>
      <c r="M15" s="11" t="s">
        <v>16</v>
      </c>
      <c r="N15" s="11" t="s">
        <v>15</v>
      </c>
      <c r="O15" s="1"/>
      <c r="P15" s="11" t="s">
        <v>17</v>
      </c>
      <c r="Q15" s="1">
        <f>IF(H15=M15,E15,E15*10000)</f>
        <v>0</v>
      </c>
      <c r="R15" s="1">
        <f>IF(H15=M15,G15,G15*10000)</f>
        <v>20</v>
      </c>
      <c r="S15" s="1"/>
      <c r="T15" s="1"/>
    </row>
    <row r="16" spans="1:20" ht="15.75" thickBot="1" x14ac:dyDescent="0.3">
      <c r="A16" s="1"/>
      <c r="B16" s="2"/>
      <c r="C16" s="1"/>
      <c r="D16" s="11" t="s">
        <v>48</v>
      </c>
      <c r="E16" s="8">
        <v>0</v>
      </c>
      <c r="F16" s="9" t="s">
        <v>7</v>
      </c>
      <c r="G16" s="31">
        <v>100</v>
      </c>
      <c r="H16" s="16" t="s">
        <v>16</v>
      </c>
      <c r="I16" s="1"/>
      <c r="J16" s="1"/>
      <c r="K16" s="1"/>
      <c r="L16" s="1"/>
      <c r="M16" s="11" t="s">
        <v>20</v>
      </c>
      <c r="N16" s="11" t="s">
        <v>21</v>
      </c>
      <c r="O16" s="11" t="s">
        <v>22</v>
      </c>
      <c r="P16" s="11" t="s">
        <v>23</v>
      </c>
      <c r="Q16" s="1">
        <f>IF(H16=M16,E16*6.89476,IF(H16=N16,E16,E16*100))</f>
        <v>0</v>
      </c>
      <c r="R16" s="1">
        <f>IF(H16=M16,G16*6.89476,IF(H16=N16,G16,G16*100))</f>
        <v>10000</v>
      </c>
      <c r="S16" s="1"/>
      <c r="T16" s="1"/>
    </row>
    <row r="17" spans="1:20" ht="15.75" thickBot="1" x14ac:dyDescent="0.3">
      <c r="A17" s="1"/>
      <c r="B17" s="2"/>
      <c r="C17" s="1"/>
      <c r="D17" s="11" t="s">
        <v>49</v>
      </c>
      <c r="E17" s="8">
        <v>50</v>
      </c>
      <c r="F17" s="9"/>
      <c r="G17" s="26"/>
      <c r="H17" s="27"/>
      <c r="I17" s="1"/>
      <c r="J17" s="1"/>
      <c r="K17" s="1"/>
      <c r="L17" s="1"/>
      <c r="M17" s="11"/>
      <c r="N17" s="12"/>
      <c r="O17" s="1"/>
      <c r="P17" s="11"/>
      <c r="Q17" s="1"/>
      <c r="R17" s="1"/>
      <c r="S17" s="1"/>
      <c r="T17" s="1"/>
    </row>
    <row r="18" spans="1:20" x14ac:dyDescent="0.25">
      <c r="A18" s="1"/>
      <c r="B18" s="2"/>
      <c r="C18" s="1"/>
      <c r="D18" s="11"/>
      <c r="E18" s="26"/>
      <c r="F18" s="9"/>
      <c r="G18" s="26"/>
      <c r="H18" s="27"/>
      <c r="I18" s="1"/>
      <c r="J18" s="1"/>
      <c r="K18" s="1"/>
      <c r="L18" s="1"/>
      <c r="M18" s="11"/>
      <c r="N18" s="12"/>
      <c r="O18" s="1"/>
      <c r="P18" s="11"/>
      <c r="Q18" s="1"/>
      <c r="R18" s="1"/>
      <c r="S18" s="1"/>
      <c r="T18" s="1"/>
    </row>
    <row r="19" spans="1:20" x14ac:dyDescent="0.25">
      <c r="A19" s="1"/>
      <c r="B19" s="2"/>
      <c r="C19" s="1"/>
      <c r="D19" s="11"/>
      <c r="E19" s="29" t="s">
        <v>50</v>
      </c>
      <c r="F19" s="9"/>
      <c r="G19" s="29" t="s">
        <v>51</v>
      </c>
      <c r="H19" s="19" t="s">
        <v>34</v>
      </c>
      <c r="I19" s="1"/>
      <c r="J19" s="1"/>
      <c r="K19" s="1"/>
      <c r="L19" s="1"/>
      <c r="M19" s="11" t="s">
        <v>34</v>
      </c>
      <c r="N19" s="11" t="s">
        <v>35</v>
      </c>
      <c r="O19" s="1"/>
      <c r="P19" s="11" t="s">
        <v>36</v>
      </c>
      <c r="Q19" s="1" t="e">
        <f>IF(H19=N19,G19,ROUNDUP(G19*0.3048,0))</f>
        <v>#VALUE!</v>
      </c>
      <c r="R19" s="1" t="e">
        <f>Q19+1</f>
        <v>#VALUE!</v>
      </c>
    </row>
    <row r="20" spans="1:20" ht="15.75" thickBot="1" x14ac:dyDescent="0.3">
      <c r="A20" s="1"/>
      <c r="B20" s="2"/>
      <c r="C20" s="1"/>
      <c r="D20" s="11" t="s">
        <v>52</v>
      </c>
      <c r="E20" s="14">
        <v>0</v>
      </c>
      <c r="F20" s="9"/>
      <c r="G20" s="30">
        <v>0</v>
      </c>
      <c r="H20" s="1" t="str">
        <f>$H$19</f>
        <v>ft</v>
      </c>
      <c r="I20" s="1"/>
      <c r="J20" s="1"/>
      <c r="K20" s="1"/>
      <c r="L20" s="1"/>
      <c r="M20" s="11"/>
      <c r="N20" s="11"/>
      <c r="O20" s="1"/>
      <c r="P20" s="11"/>
      <c r="Q20" s="1"/>
      <c r="R20" s="1"/>
    </row>
    <row r="21" spans="1:20" ht="15.75" thickBot="1" x14ac:dyDescent="0.3">
      <c r="A21" s="1"/>
      <c r="B21" s="2"/>
      <c r="C21" s="1"/>
      <c r="D21" s="11" t="s">
        <v>53</v>
      </c>
      <c r="E21" s="14">
        <v>0</v>
      </c>
      <c r="F21" s="9"/>
      <c r="G21" s="30">
        <v>0</v>
      </c>
      <c r="H21" s="1" t="str">
        <f t="shared" ref="H21:H34" si="0">$H$19</f>
        <v>ft</v>
      </c>
      <c r="I21" s="1"/>
      <c r="J21" s="1"/>
      <c r="K21" s="1"/>
      <c r="L21" s="1"/>
      <c r="M21" s="11"/>
      <c r="N21" s="11"/>
      <c r="O21" s="1"/>
      <c r="P21" s="11"/>
      <c r="Q21" s="1"/>
      <c r="R21" s="1"/>
    </row>
    <row r="22" spans="1:20" ht="15.75" thickBot="1" x14ac:dyDescent="0.3">
      <c r="A22" s="1"/>
      <c r="B22" s="2"/>
      <c r="C22" s="1"/>
      <c r="D22" s="11" t="s">
        <v>54</v>
      </c>
      <c r="E22" s="14">
        <v>0</v>
      </c>
      <c r="F22" s="9"/>
      <c r="G22" s="30">
        <v>0</v>
      </c>
      <c r="H22" s="1" t="str">
        <f t="shared" si="0"/>
        <v>ft</v>
      </c>
      <c r="I22" s="1"/>
      <c r="J22" s="1"/>
      <c r="K22" s="1"/>
      <c r="L22" s="1"/>
      <c r="M22" s="11"/>
      <c r="N22" s="11"/>
      <c r="O22" s="1"/>
      <c r="P22" s="11"/>
      <c r="Q22" s="1"/>
      <c r="R22" s="1"/>
    </row>
    <row r="23" spans="1:20" ht="15.75" thickBot="1" x14ac:dyDescent="0.3">
      <c r="A23" s="1"/>
      <c r="B23" s="2"/>
      <c r="C23" s="1"/>
      <c r="D23" s="11" t="s">
        <v>55</v>
      </c>
      <c r="E23" s="14">
        <v>0</v>
      </c>
      <c r="F23" s="9"/>
      <c r="G23" s="30">
        <v>0</v>
      </c>
      <c r="H23" s="1" t="str">
        <f t="shared" si="0"/>
        <v>ft</v>
      </c>
      <c r="I23" s="1"/>
      <c r="J23" s="1"/>
      <c r="K23" s="1"/>
      <c r="L23" s="1"/>
      <c r="M23" s="11"/>
      <c r="N23" s="11"/>
      <c r="O23" s="1"/>
      <c r="P23" s="11"/>
      <c r="Q23" s="1"/>
      <c r="R23" s="1"/>
    </row>
    <row r="24" spans="1:20" ht="15.75" thickBot="1" x14ac:dyDescent="0.3">
      <c r="A24" s="1"/>
      <c r="B24" s="2"/>
      <c r="C24" s="1"/>
      <c r="D24" s="11" t="s">
        <v>56</v>
      </c>
      <c r="E24" s="14">
        <v>0</v>
      </c>
      <c r="F24" s="9"/>
      <c r="G24" s="30">
        <v>0</v>
      </c>
      <c r="H24" s="1" t="str">
        <f t="shared" si="0"/>
        <v>ft</v>
      </c>
      <c r="I24" s="1"/>
      <c r="J24" s="1"/>
      <c r="K24" s="1"/>
      <c r="L24" s="1"/>
      <c r="M24" s="11"/>
      <c r="N24" s="11"/>
      <c r="O24" s="1"/>
      <c r="P24" s="11"/>
      <c r="Q24" s="1"/>
      <c r="R24" s="1"/>
    </row>
    <row r="25" spans="1:20" ht="15.75" thickBot="1" x14ac:dyDescent="0.3">
      <c r="A25" s="1"/>
      <c r="B25" s="2"/>
      <c r="C25" s="1"/>
      <c r="D25" s="11" t="s">
        <v>57</v>
      </c>
      <c r="E25" s="14">
        <v>0</v>
      </c>
      <c r="F25" s="9"/>
      <c r="G25" s="30">
        <v>0</v>
      </c>
      <c r="H25" s="1" t="str">
        <f t="shared" si="0"/>
        <v>ft</v>
      </c>
      <c r="I25" s="1"/>
      <c r="J25" s="1"/>
      <c r="K25" s="1"/>
      <c r="L25" s="1"/>
      <c r="M25" s="11"/>
      <c r="N25" s="11"/>
      <c r="O25" s="1"/>
      <c r="P25" s="11"/>
      <c r="Q25" s="1"/>
      <c r="R25" s="1"/>
    </row>
    <row r="26" spans="1:20" ht="15.75" thickBot="1" x14ac:dyDescent="0.3">
      <c r="A26" s="1"/>
      <c r="B26" s="2"/>
      <c r="C26" s="1"/>
      <c r="D26" s="11" t="s">
        <v>58</v>
      </c>
      <c r="E26" s="14">
        <v>0</v>
      </c>
      <c r="F26" s="9"/>
      <c r="G26" s="30">
        <v>0</v>
      </c>
      <c r="H26" s="1" t="str">
        <f t="shared" si="0"/>
        <v>ft</v>
      </c>
      <c r="I26" s="1"/>
      <c r="J26" s="1"/>
      <c r="K26" s="1"/>
      <c r="L26" s="1"/>
      <c r="M26" s="11"/>
      <c r="N26" s="11"/>
      <c r="O26" s="1"/>
      <c r="P26" s="11"/>
      <c r="Q26" s="1"/>
      <c r="R26" s="1"/>
    </row>
    <row r="27" spans="1:20" ht="15.75" thickBot="1" x14ac:dyDescent="0.3">
      <c r="A27" s="1"/>
      <c r="B27" s="2"/>
      <c r="C27" s="1"/>
      <c r="D27" s="11" t="s">
        <v>59</v>
      </c>
      <c r="E27" s="14">
        <v>0</v>
      </c>
      <c r="F27" s="9"/>
      <c r="G27" s="30">
        <v>0</v>
      </c>
      <c r="H27" s="1" t="str">
        <f t="shared" si="0"/>
        <v>ft</v>
      </c>
      <c r="I27" s="1"/>
      <c r="J27" s="1"/>
      <c r="K27" s="1"/>
      <c r="L27" s="1"/>
      <c r="M27" s="11"/>
      <c r="N27" s="11"/>
      <c r="O27" s="1"/>
      <c r="P27" s="11"/>
      <c r="Q27" s="1"/>
      <c r="R27" s="1"/>
    </row>
    <row r="28" spans="1:20" ht="15.75" thickBot="1" x14ac:dyDescent="0.3">
      <c r="A28" s="1"/>
      <c r="B28" s="2"/>
      <c r="C28" s="1"/>
      <c r="D28" s="11" t="s">
        <v>60</v>
      </c>
      <c r="E28" s="14">
        <v>0</v>
      </c>
      <c r="F28" s="9"/>
      <c r="G28" s="30">
        <v>0</v>
      </c>
      <c r="H28" s="1" t="str">
        <f t="shared" si="0"/>
        <v>ft</v>
      </c>
      <c r="I28" s="1"/>
      <c r="J28" s="1"/>
      <c r="K28" s="1"/>
      <c r="L28" s="1"/>
      <c r="M28" s="11"/>
      <c r="N28" s="11"/>
      <c r="O28" s="1"/>
      <c r="P28" s="11"/>
      <c r="Q28" s="1"/>
      <c r="R28" s="1"/>
    </row>
    <row r="29" spans="1:20" ht="15.75" thickBot="1" x14ac:dyDescent="0.3">
      <c r="A29" s="1"/>
      <c r="B29" s="2"/>
      <c r="C29" s="1"/>
      <c r="D29" s="11" t="s">
        <v>61</v>
      </c>
      <c r="E29" s="14">
        <v>0</v>
      </c>
      <c r="F29" s="9"/>
      <c r="G29" s="30">
        <v>0</v>
      </c>
      <c r="H29" s="1" t="str">
        <f t="shared" si="0"/>
        <v>ft</v>
      </c>
      <c r="I29" s="1"/>
      <c r="J29" s="1"/>
      <c r="K29" s="1"/>
      <c r="L29" s="1"/>
      <c r="M29" s="11"/>
      <c r="N29" s="11"/>
      <c r="O29" s="1"/>
      <c r="P29" s="11"/>
      <c r="Q29" s="1"/>
      <c r="R29" s="1"/>
    </row>
    <row r="30" spans="1:20" ht="15.75" thickBot="1" x14ac:dyDescent="0.3">
      <c r="A30" s="1"/>
      <c r="B30" s="2"/>
      <c r="C30" s="1"/>
      <c r="D30" s="11" t="s">
        <v>62</v>
      </c>
      <c r="E30" s="14">
        <v>0</v>
      </c>
      <c r="F30" s="9"/>
      <c r="G30" s="30">
        <v>0</v>
      </c>
      <c r="H30" s="1" t="str">
        <f t="shared" si="0"/>
        <v>ft</v>
      </c>
      <c r="I30" s="1"/>
      <c r="J30" s="1"/>
      <c r="K30" s="1"/>
      <c r="L30" s="1"/>
      <c r="M30" s="11"/>
      <c r="N30" s="11"/>
      <c r="O30" s="1"/>
      <c r="P30" s="11"/>
      <c r="Q30" s="1"/>
      <c r="R30" s="1"/>
    </row>
    <row r="31" spans="1:20" ht="15.75" thickBot="1" x14ac:dyDescent="0.3">
      <c r="A31" s="1"/>
      <c r="B31" s="2"/>
      <c r="C31" s="1"/>
      <c r="D31" s="11" t="s">
        <v>63</v>
      </c>
      <c r="E31" s="14">
        <v>0</v>
      </c>
      <c r="F31" s="9"/>
      <c r="G31" s="30">
        <v>0</v>
      </c>
      <c r="H31" s="1" t="str">
        <f t="shared" si="0"/>
        <v>ft</v>
      </c>
      <c r="I31" s="1"/>
      <c r="J31" s="1"/>
      <c r="K31" s="1"/>
      <c r="L31" s="1"/>
      <c r="M31" s="11"/>
      <c r="N31" s="11"/>
      <c r="O31" s="1"/>
      <c r="P31" s="11"/>
      <c r="Q31" s="1"/>
      <c r="R31" s="1"/>
    </row>
    <row r="32" spans="1:20" ht="15.75" thickBot="1" x14ac:dyDescent="0.3">
      <c r="A32" s="1"/>
      <c r="B32" s="2"/>
      <c r="C32" s="1"/>
      <c r="D32" s="11" t="s">
        <v>64</v>
      </c>
      <c r="E32" s="14">
        <v>0</v>
      </c>
      <c r="F32" s="9"/>
      <c r="G32" s="30">
        <v>0</v>
      </c>
      <c r="H32" s="1" t="str">
        <f t="shared" si="0"/>
        <v>ft</v>
      </c>
      <c r="I32" s="1"/>
      <c r="J32" s="1"/>
      <c r="K32" s="1"/>
      <c r="L32" s="1"/>
      <c r="M32" s="11"/>
      <c r="N32" s="11"/>
      <c r="O32" s="1"/>
      <c r="P32" s="11"/>
      <c r="Q32" s="1"/>
      <c r="R32" s="1"/>
    </row>
    <row r="33" spans="1:20" ht="15.75" thickBot="1" x14ac:dyDescent="0.3">
      <c r="A33" s="1"/>
      <c r="B33" s="2"/>
      <c r="C33" s="1"/>
      <c r="D33" s="11" t="s">
        <v>65</v>
      </c>
      <c r="E33" s="14">
        <v>0</v>
      </c>
      <c r="F33" s="9"/>
      <c r="G33" s="30">
        <v>0</v>
      </c>
      <c r="H33" s="1" t="str">
        <f t="shared" si="0"/>
        <v>ft</v>
      </c>
      <c r="I33" s="1"/>
      <c r="J33" s="1"/>
      <c r="K33" s="1"/>
      <c r="L33" s="1"/>
      <c r="M33" s="11"/>
      <c r="N33" s="11"/>
      <c r="O33" s="1"/>
      <c r="P33" s="11"/>
      <c r="Q33" s="1"/>
      <c r="R33" s="1"/>
    </row>
    <row r="34" spans="1:20" ht="15.75" thickBot="1" x14ac:dyDescent="0.3">
      <c r="A34" s="1"/>
      <c r="B34" s="2"/>
      <c r="C34" s="1"/>
      <c r="D34" s="11" t="s">
        <v>66</v>
      </c>
      <c r="E34" s="14">
        <v>0</v>
      </c>
      <c r="F34" s="9"/>
      <c r="G34" s="30">
        <v>0</v>
      </c>
      <c r="H34" s="1" t="str">
        <f t="shared" si="0"/>
        <v>ft</v>
      </c>
      <c r="I34" s="1"/>
      <c r="J34" s="1"/>
      <c r="K34" s="1"/>
      <c r="L34" s="1"/>
      <c r="M34" s="11"/>
      <c r="N34" s="11"/>
      <c r="O34" s="1"/>
      <c r="P34" s="11"/>
      <c r="Q34" s="1"/>
      <c r="R34" s="1"/>
    </row>
    <row r="35" spans="1:20" x14ac:dyDescent="0.25">
      <c r="A35" s="1"/>
      <c r="B35" s="2"/>
      <c r="C35" s="1"/>
      <c r="D35" s="11"/>
      <c r="E35" s="1"/>
      <c r="F35" s="1"/>
      <c r="G35" s="1"/>
      <c r="H35" s="1"/>
      <c r="I35" s="1"/>
      <c r="J35" s="1"/>
      <c r="K35" s="1"/>
      <c r="L35" s="1"/>
      <c r="M35" s="11"/>
      <c r="N35" s="12"/>
      <c r="O35" s="1"/>
      <c r="P35" s="11"/>
      <c r="Q35" s="1"/>
      <c r="R35" s="1"/>
      <c r="S35" s="1"/>
      <c r="T35" s="1"/>
    </row>
    <row r="36" spans="1:20" x14ac:dyDescent="0.25">
      <c r="A36" s="1"/>
      <c r="B36" s="2"/>
      <c r="C36" s="1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2"/>
      <c r="C37" s="1"/>
      <c r="D37" s="11" t="s">
        <v>26</v>
      </c>
      <c r="E37" s="1"/>
      <c r="F37" s="1"/>
      <c r="G37" s="1"/>
      <c r="H37" s="1"/>
      <c r="I37" s="1"/>
      <c r="J37" s="1"/>
      <c r="K37" s="1"/>
      <c r="L37" s="1"/>
      <c r="M37" s="11" t="b">
        <v>0</v>
      </c>
      <c r="N37" s="11" t="b">
        <v>0</v>
      </c>
      <c r="O37" s="1"/>
      <c r="P37" s="1"/>
      <c r="Q37" s="1"/>
      <c r="R37" s="1"/>
      <c r="S37" s="1"/>
      <c r="T37" s="1"/>
    </row>
    <row r="38" spans="1:20" x14ac:dyDescent="0.25">
      <c r="A38" s="1"/>
      <c r="B38" s="2"/>
      <c r="C38" s="1"/>
      <c r="D38" s="11" t="s">
        <v>31</v>
      </c>
      <c r="E38" s="1"/>
      <c r="F38" s="1"/>
      <c r="G38" s="1"/>
      <c r="H38" s="1"/>
      <c r="I38" s="1"/>
      <c r="J38" s="1"/>
      <c r="K38" s="1"/>
      <c r="L38" s="1"/>
      <c r="M38" s="11" t="b">
        <v>1</v>
      </c>
      <c r="N38" s="11" t="b">
        <v>0</v>
      </c>
      <c r="O38" s="11" t="b">
        <v>0</v>
      </c>
      <c r="P38" s="1"/>
      <c r="Q38" s="1"/>
      <c r="R38" s="1"/>
      <c r="S38" s="1"/>
      <c r="T38" s="1"/>
    </row>
    <row r="39" spans="1:20" x14ac:dyDescent="0.25">
      <c r="A39" s="1"/>
      <c r="B39" s="2"/>
      <c r="C39" s="1"/>
      <c r="D39" s="11" t="s">
        <v>67</v>
      </c>
      <c r="E39" s="1"/>
      <c r="F39" s="1"/>
      <c r="G39" s="1"/>
      <c r="H39" s="1"/>
      <c r="I39" s="1"/>
      <c r="J39" s="1"/>
      <c r="K39" s="1"/>
      <c r="L39" s="1"/>
      <c r="M39" s="11" t="b">
        <v>0</v>
      </c>
      <c r="N39" s="11" t="b">
        <v>1</v>
      </c>
      <c r="O39" s="1"/>
      <c r="P39" s="1"/>
      <c r="Q39" s="1"/>
      <c r="R39" s="1"/>
      <c r="S39" s="1"/>
      <c r="T39" s="1"/>
    </row>
    <row r="40" spans="1:20" x14ac:dyDescent="0.25">
      <c r="A40" s="1"/>
      <c r="B40" s="2"/>
      <c r="C40" s="1"/>
      <c r="D40" s="11" t="s">
        <v>68</v>
      </c>
      <c r="E40" s="1"/>
      <c r="F40" s="1"/>
      <c r="G40" s="1"/>
      <c r="H40" s="1"/>
      <c r="I40" s="1"/>
      <c r="J40" s="1"/>
      <c r="K40" s="1"/>
      <c r="L40" s="1"/>
      <c r="M40" s="11" t="s">
        <v>44</v>
      </c>
      <c r="N40" s="11"/>
      <c r="O40" s="1"/>
      <c r="P40" s="11" t="s">
        <v>30</v>
      </c>
      <c r="Q40" s="1"/>
      <c r="R40" s="1"/>
      <c r="S40" s="1"/>
      <c r="T40" s="1"/>
    </row>
    <row r="41" spans="1:20" x14ac:dyDescent="0.25">
      <c r="A41" s="1"/>
      <c r="B41" s="2"/>
      <c r="C41" s="1"/>
      <c r="D41" s="11" t="s">
        <v>31</v>
      </c>
      <c r="E41" s="1"/>
      <c r="F41" s="1"/>
      <c r="G41" s="1"/>
      <c r="H41" s="1"/>
      <c r="I41" s="1"/>
      <c r="J41" s="1"/>
      <c r="K41" s="1"/>
      <c r="L41" s="1"/>
      <c r="M41" s="11" t="b">
        <v>1</v>
      </c>
      <c r="N41" s="11" t="b">
        <v>0</v>
      </c>
      <c r="O41" s="1"/>
      <c r="P41" s="1"/>
      <c r="Q41" s="1"/>
      <c r="R41" s="1"/>
      <c r="S41" s="1"/>
      <c r="T41" s="1"/>
    </row>
    <row r="42" spans="1:20" x14ac:dyDescent="0.25">
      <c r="A42" s="1"/>
      <c r="B42" s="2"/>
      <c r="C42" s="1"/>
      <c r="D42" s="1"/>
      <c r="E42" s="1"/>
      <c r="F42" s="1"/>
      <c r="G42" s="1"/>
      <c r="H42" s="11" t="s">
        <v>32</v>
      </c>
      <c r="I42" s="1"/>
      <c r="J42" s="1"/>
      <c r="K42" s="1"/>
      <c r="L42" s="1"/>
      <c r="M42" s="1" t="b">
        <v>1</v>
      </c>
      <c r="N42" s="1" t="b">
        <v>0</v>
      </c>
      <c r="O42" s="1"/>
      <c r="P42" s="1"/>
      <c r="Q42" s="1"/>
      <c r="R42" s="1"/>
      <c r="S42" s="1"/>
      <c r="T42" s="1"/>
    </row>
    <row r="43" spans="1:20" x14ac:dyDescent="0.25">
      <c r="A43" s="1"/>
      <c r="B43" s="2"/>
      <c r="C43" s="1"/>
      <c r="D43" s="1"/>
      <c r="E43" s="1"/>
      <c r="F43" s="11"/>
      <c r="G43" s="11"/>
      <c r="H43" s="1"/>
      <c r="I43" s="1"/>
      <c r="J43" s="1"/>
      <c r="K43" s="1"/>
      <c r="L43" s="1"/>
      <c r="M43" s="1"/>
    </row>
    <row r="44" spans="1:20" x14ac:dyDescent="0.25">
      <c r="A44" s="1"/>
      <c r="B44" s="2"/>
      <c r="C44" s="1"/>
      <c r="D44" s="32" t="s">
        <v>38</v>
      </c>
      <c r="E44" s="32"/>
      <c r="F44" s="32"/>
      <c r="G44" s="32"/>
      <c r="H44" s="32"/>
      <c r="I44" s="1"/>
      <c r="J44" s="1"/>
      <c r="K44" s="1"/>
      <c r="L44" s="1"/>
      <c r="M44" s="1"/>
    </row>
    <row r="45" spans="1:20" x14ac:dyDescent="0.25">
      <c r="A45" s="1"/>
      <c r="B45" s="2"/>
      <c r="C45" s="1"/>
      <c r="D45" s="11" t="s">
        <v>39</v>
      </c>
      <c r="E45" s="20"/>
      <c r="F45" s="1"/>
      <c r="G45" s="1"/>
      <c r="H45" s="1"/>
      <c r="I45" s="1"/>
      <c r="J45" s="1"/>
      <c r="K45" s="1"/>
      <c r="L45" s="1"/>
      <c r="M45" s="1"/>
    </row>
    <row r="46" spans="1:20" x14ac:dyDescent="0.25">
      <c r="A46" s="1"/>
      <c r="B46" s="2"/>
      <c r="C46" s="1"/>
      <c r="D46" s="11" t="s">
        <v>40</v>
      </c>
      <c r="E46" s="20"/>
      <c r="F46" s="1"/>
      <c r="G46" s="1"/>
      <c r="H46" s="1"/>
      <c r="I46" s="1"/>
      <c r="J46" s="1"/>
      <c r="K46" s="1"/>
      <c r="L46" s="1"/>
      <c r="M46" s="1"/>
    </row>
    <row r="47" spans="1:20" x14ac:dyDescent="0.25">
      <c r="A47" s="1"/>
      <c r="B47" s="2"/>
      <c r="C47" s="1"/>
      <c r="D47" s="11" t="s">
        <v>41</v>
      </c>
      <c r="E47" s="21"/>
      <c r="F47" s="1"/>
      <c r="G47" s="1"/>
      <c r="H47" s="1"/>
      <c r="I47" s="1"/>
      <c r="J47" s="1"/>
      <c r="K47" s="1"/>
      <c r="L47" s="1"/>
      <c r="M47" s="1"/>
    </row>
    <row r="48" spans="1:20" x14ac:dyDescent="0.25">
      <c r="A48" s="1"/>
      <c r="B48" s="2"/>
      <c r="C48" s="1"/>
      <c r="D48" s="11" t="s">
        <v>42</v>
      </c>
      <c r="E48" s="20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2"/>
      <c r="C49" s="1"/>
      <c r="D49" s="11" t="s">
        <v>43</v>
      </c>
      <c r="E49" s="20"/>
      <c r="F49" s="1"/>
      <c r="G49" s="1"/>
      <c r="H49" s="1"/>
      <c r="I49" s="1"/>
      <c r="J49" s="1"/>
      <c r="K49" s="1"/>
      <c r="L49" s="1"/>
      <c r="M49" s="1"/>
    </row>
  </sheetData>
  <mergeCells count="3">
    <mergeCell ref="D3:M3"/>
    <mergeCell ref="D5:M5"/>
    <mergeCell ref="D44:H44"/>
  </mergeCells>
  <dataValidations count="3">
    <dataValidation type="list" allowBlank="1" showInputMessage="1" showErrorMessage="1" sqref="H14:H16" xr:uid="{8EA54C6B-E42E-4AAD-9706-0D9E15F04812}">
      <formula1>$M$14:$N$14</formula1>
    </dataValidation>
    <dataValidation type="list" allowBlank="1" showInputMessage="1" showErrorMessage="1" sqref="H11 H17:H18" xr:uid="{6C6662E6-3DDA-4A99-B476-51CA20F5EF64}">
      <formula1>$M$11:$N$11</formula1>
    </dataValidation>
    <dataValidation type="list" allowBlank="1" showInputMessage="1" showErrorMessage="1" sqref="H19" xr:uid="{E13DD625-351B-4436-AE04-C406168F4237}">
      <formula1>#REF!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1" r:id="rId3" name="Check Box 23">
              <controlPr defaultSize="0" autoFill="0" autoLine="0" autoPict="0">
                <anchor moveWithCells="1">
                  <from>
                    <xdr:col>4</xdr:col>
                    <xdr:colOff>523875</xdr:colOff>
                    <xdr:row>35</xdr:row>
                    <xdr:rowOff>171450</xdr:rowOff>
                  </from>
                  <to>
                    <xdr:col>6</xdr:col>
                    <xdr:colOff>247650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4" name="Check Box 24">
              <controlPr defaultSize="0" autoFill="0" autoLine="0" autoPict="0">
                <anchor moveWithCells="1">
                  <from>
                    <xdr:col>6</xdr:col>
                    <xdr:colOff>552450</xdr:colOff>
                    <xdr:row>35</xdr:row>
                    <xdr:rowOff>161925</xdr:rowOff>
                  </from>
                  <to>
                    <xdr:col>7</xdr:col>
                    <xdr:colOff>466725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5" name="Check Box 25">
              <controlPr defaultSize="0" autoFill="0" autoLine="0" autoPict="0">
                <anchor moveWithCells="1">
                  <from>
                    <xdr:col>4</xdr:col>
                    <xdr:colOff>533400</xdr:colOff>
                    <xdr:row>37</xdr:row>
                    <xdr:rowOff>0</xdr:rowOff>
                  </from>
                  <to>
                    <xdr:col>6</xdr:col>
                    <xdr:colOff>257175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6" name="Check Box 26">
              <controlPr defaultSize="0" autoFill="0" autoLine="0" autoPict="0">
                <anchor moveWithCells="1">
                  <from>
                    <xdr:col>6</xdr:col>
                    <xdr:colOff>552450</xdr:colOff>
                    <xdr:row>37</xdr:row>
                    <xdr:rowOff>0</xdr:rowOff>
                  </from>
                  <to>
                    <xdr:col>7</xdr:col>
                    <xdr:colOff>466725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7" name="Check Box 28">
              <controlPr defaultSize="0" autoFill="0" autoLine="0" autoPict="0">
                <anchor moveWithCells="1">
                  <from>
                    <xdr:col>4</xdr:col>
                    <xdr:colOff>523875</xdr:colOff>
                    <xdr:row>38</xdr:row>
                    <xdr:rowOff>9525</xdr:rowOff>
                  </from>
                  <to>
                    <xdr:col>6</xdr:col>
                    <xdr:colOff>247650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8" name="Check Box 29">
              <controlPr defaultSize="0" autoFill="0" autoLine="0" autoPict="0">
                <anchor moveWithCells="1">
                  <from>
                    <xdr:col>6</xdr:col>
                    <xdr:colOff>542925</xdr:colOff>
                    <xdr:row>38</xdr:row>
                    <xdr:rowOff>9525</xdr:rowOff>
                  </from>
                  <to>
                    <xdr:col>7</xdr:col>
                    <xdr:colOff>457200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9" name="Check Box 30">
              <controlPr defaultSize="0" autoFill="0" autoLine="0" autoPict="0">
                <anchor moveWithCells="1">
                  <from>
                    <xdr:col>4</xdr:col>
                    <xdr:colOff>514350</xdr:colOff>
                    <xdr:row>39</xdr:row>
                    <xdr:rowOff>9525</xdr:rowOff>
                  </from>
                  <to>
                    <xdr:col>6</xdr:col>
                    <xdr:colOff>161925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0" name="Check Box 31">
              <controlPr defaultSize="0" autoFill="0" autoLine="0" autoPict="0">
                <anchor moveWithCells="1">
                  <from>
                    <xdr:col>6</xdr:col>
                    <xdr:colOff>552450</xdr:colOff>
                    <xdr:row>39</xdr:row>
                    <xdr:rowOff>9525</xdr:rowOff>
                  </from>
                  <to>
                    <xdr:col>7</xdr:col>
                    <xdr:colOff>466725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1" name="Check Box 32">
              <controlPr defaultSize="0" autoFill="0" autoLine="0" autoPict="0">
                <anchor moveWithCells="1">
                  <from>
                    <xdr:col>4</xdr:col>
                    <xdr:colOff>514350</xdr:colOff>
                    <xdr:row>40</xdr:row>
                    <xdr:rowOff>19050</xdr:rowOff>
                  </from>
                  <to>
                    <xdr:col>6</xdr:col>
                    <xdr:colOff>161925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2" name="Check Box 33">
              <controlPr defaultSize="0" autoFill="0" autoLine="0" autoPict="0">
                <anchor moveWithCells="1">
                  <from>
                    <xdr:col>6</xdr:col>
                    <xdr:colOff>542925</xdr:colOff>
                    <xdr:row>40</xdr:row>
                    <xdr:rowOff>9525</xdr:rowOff>
                  </from>
                  <to>
                    <xdr:col>7</xdr:col>
                    <xdr:colOff>457200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3" name="Check Box 44">
              <controlPr defaultSize="0" autoFill="0" autoLine="0" autoPict="0">
                <anchor moveWithCells="1">
                  <from>
                    <xdr:col>7</xdr:col>
                    <xdr:colOff>390525</xdr:colOff>
                    <xdr:row>38</xdr:row>
                    <xdr:rowOff>9525</xdr:rowOff>
                  </from>
                  <to>
                    <xdr:col>9</xdr:col>
                    <xdr:colOff>104775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EDB4-3B58-46F9-B11C-C6AB7DE2DA65}">
  <dimension ref="A1:R86"/>
  <sheetViews>
    <sheetView workbookViewId="0">
      <selection activeCell="Q26" sqref="Q26"/>
    </sheetView>
  </sheetViews>
  <sheetFormatPr defaultRowHeight="15" x14ac:dyDescent="0.25"/>
  <cols>
    <col min="1" max="3" width="4.140625" customWidth="1"/>
    <col min="4" max="4" width="27" customWidth="1"/>
    <col min="5" max="5" width="11.28515625" customWidth="1"/>
    <col min="6" max="6" width="12.140625" customWidth="1"/>
    <col min="7" max="7" width="17.140625" customWidth="1"/>
    <col min="8" max="8" width="15.140625" customWidth="1"/>
    <col min="9" max="9" width="10.7109375" customWidth="1"/>
    <col min="12" max="16" width="0" hidden="1" customWidth="1"/>
  </cols>
  <sheetData>
    <row r="1" spans="1:18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8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30.75" x14ac:dyDescent="0.25">
      <c r="A3" s="1"/>
      <c r="B3" s="2"/>
      <c r="C3" s="1"/>
      <c r="D3" s="23" t="s">
        <v>0</v>
      </c>
      <c r="E3" s="23"/>
      <c r="F3" s="23"/>
      <c r="G3" s="23"/>
      <c r="H3" s="23"/>
      <c r="I3" s="23"/>
      <c r="J3" s="23"/>
      <c r="K3" s="23"/>
      <c r="L3" s="23"/>
      <c r="M3" s="23"/>
    </row>
    <row r="4" spans="1:18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8.75" x14ac:dyDescent="0.25">
      <c r="A5" s="1"/>
      <c r="B5" s="2"/>
      <c r="C5" s="1"/>
      <c r="D5" s="24" t="s">
        <v>69</v>
      </c>
      <c r="E5" s="24"/>
      <c r="F5" s="24"/>
      <c r="G5" s="24"/>
      <c r="H5" s="24"/>
      <c r="I5" s="24"/>
      <c r="J5" s="24"/>
      <c r="K5" s="24"/>
      <c r="L5" s="24"/>
      <c r="M5" s="24"/>
    </row>
    <row r="6" spans="1:18" ht="18.75" x14ac:dyDescent="0.25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8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8" ht="15.75" thickBot="1" x14ac:dyDescent="0.3">
      <c r="A8" s="1"/>
      <c r="B8" s="2"/>
      <c r="C8" s="1"/>
      <c r="D8" s="5" t="s">
        <v>2</v>
      </c>
      <c r="E8" s="33" t="s">
        <v>3</v>
      </c>
      <c r="F8" s="33"/>
      <c r="G8" s="33"/>
      <c r="H8" s="33"/>
      <c r="I8" s="33"/>
      <c r="J8" s="1"/>
      <c r="K8" s="1"/>
      <c r="L8" s="1"/>
      <c r="M8" s="1"/>
    </row>
    <row r="9" spans="1:18" ht="15.75" thickBot="1" x14ac:dyDescent="0.3">
      <c r="A9" s="1"/>
      <c r="B9" s="2"/>
      <c r="C9" s="1"/>
      <c r="D9" s="5" t="s">
        <v>4</v>
      </c>
      <c r="E9" s="34"/>
      <c r="F9" s="34"/>
      <c r="G9" s="34"/>
      <c r="H9" s="34"/>
      <c r="I9" s="34"/>
      <c r="J9" s="1"/>
      <c r="K9" s="1"/>
      <c r="L9" s="1"/>
      <c r="M9" s="1"/>
    </row>
    <row r="10" spans="1:18" ht="15.75" thickBot="1" x14ac:dyDescent="0.3">
      <c r="A10" s="1"/>
      <c r="B10" s="2"/>
      <c r="C10" s="1"/>
      <c r="D10" s="5" t="s">
        <v>71</v>
      </c>
      <c r="E10" s="34"/>
      <c r="F10" s="34"/>
      <c r="G10" s="34"/>
      <c r="H10" s="34"/>
      <c r="I10" s="34"/>
      <c r="J10" s="1"/>
      <c r="K10" s="1"/>
      <c r="L10" s="1"/>
      <c r="M10" s="1"/>
    </row>
    <row r="11" spans="1:18" ht="15.75" thickBot="1" x14ac:dyDescent="0.3">
      <c r="A11" s="1"/>
      <c r="B11" s="2"/>
      <c r="C11" s="1"/>
      <c r="D11" s="5" t="s">
        <v>70</v>
      </c>
      <c r="E11" s="34"/>
      <c r="F11" s="34"/>
      <c r="G11" s="34"/>
      <c r="H11" s="34"/>
      <c r="I11" s="34"/>
      <c r="J11" s="1"/>
      <c r="K11" s="1"/>
      <c r="L11" s="1"/>
      <c r="M11" s="1"/>
    </row>
    <row r="12" spans="1:18" ht="15.75" thickBot="1" x14ac:dyDescent="0.3">
      <c r="A12" s="1"/>
      <c r="B12" s="2"/>
      <c r="C12" s="1"/>
      <c r="D12" s="5" t="s">
        <v>72</v>
      </c>
      <c r="E12" s="34"/>
      <c r="F12" s="34"/>
      <c r="G12" s="34"/>
      <c r="H12" s="34"/>
      <c r="I12" s="34"/>
      <c r="J12" s="1"/>
      <c r="K12" s="1"/>
      <c r="L12" s="1"/>
      <c r="M12" s="1"/>
    </row>
    <row r="13" spans="1:18" ht="15.75" thickBot="1" x14ac:dyDescent="0.3">
      <c r="A13" s="1"/>
      <c r="B13" s="2"/>
      <c r="C13" s="1"/>
      <c r="D13" s="5" t="s">
        <v>73</v>
      </c>
      <c r="E13" s="34"/>
      <c r="F13" s="34"/>
      <c r="G13" s="34"/>
      <c r="H13" s="34"/>
      <c r="I13" s="34"/>
      <c r="J13" s="1"/>
      <c r="K13" s="1"/>
      <c r="L13" s="1"/>
      <c r="M13" s="1"/>
    </row>
    <row r="14" spans="1:18" ht="15.75" thickBot="1" x14ac:dyDescent="0.3">
      <c r="A14" s="1"/>
      <c r="B14" s="2"/>
      <c r="C14" s="1"/>
      <c r="D14" s="5" t="s">
        <v>74</v>
      </c>
      <c r="E14" s="34"/>
      <c r="F14" s="34"/>
      <c r="G14" s="34"/>
      <c r="H14" s="34"/>
      <c r="I14" s="34"/>
      <c r="J14" s="1"/>
      <c r="K14" s="1"/>
      <c r="L14" s="1"/>
      <c r="M14" s="1"/>
    </row>
    <row r="15" spans="1:18" ht="15.75" thickBot="1" x14ac:dyDescent="0.3">
      <c r="A15" s="1"/>
      <c r="B15" s="2"/>
      <c r="C15" s="1"/>
      <c r="D15" s="5" t="s">
        <v>75</v>
      </c>
      <c r="E15" s="34"/>
      <c r="F15" s="34"/>
      <c r="G15" s="34"/>
      <c r="H15" s="34"/>
      <c r="I15" s="34"/>
      <c r="J15" s="1"/>
      <c r="K15" s="1"/>
      <c r="L15" s="1"/>
      <c r="M15" s="12"/>
      <c r="N15" s="12"/>
      <c r="O15" s="1"/>
      <c r="P15" s="11"/>
      <c r="Q15" s="1"/>
      <c r="R15" s="1"/>
    </row>
    <row r="16" spans="1:18" x14ac:dyDescent="0.25">
      <c r="A16" s="1"/>
      <c r="B16" s="2"/>
      <c r="C16" s="1"/>
      <c r="D16" s="5"/>
      <c r="E16" s="28"/>
      <c r="F16" s="26"/>
      <c r="G16" s="26"/>
      <c r="H16" s="26"/>
      <c r="I16" s="1"/>
      <c r="J16" s="1"/>
      <c r="K16" s="1"/>
      <c r="L16" s="1"/>
      <c r="M16" s="1"/>
    </row>
    <row r="17" spans="1:13" x14ac:dyDescent="0.25">
      <c r="A17" s="1"/>
      <c r="B17" s="2"/>
      <c r="C17" s="1"/>
      <c r="D17" s="45" t="s">
        <v>76</v>
      </c>
      <c r="F17" s="26"/>
      <c r="G17" s="26"/>
      <c r="H17" s="26"/>
      <c r="I17" s="1"/>
      <c r="J17" s="1"/>
      <c r="K17" s="1"/>
      <c r="L17" s="1"/>
      <c r="M17" s="1"/>
    </row>
    <row r="18" spans="1:13" x14ac:dyDescent="0.25">
      <c r="A18" s="1"/>
      <c r="B18" s="2"/>
      <c r="C18" s="1"/>
      <c r="D18" s="5"/>
      <c r="F18" s="26"/>
      <c r="G18" s="26"/>
      <c r="H18" s="26"/>
      <c r="I18" s="1"/>
      <c r="J18" s="1"/>
      <c r="K18" s="1"/>
      <c r="L18" s="1"/>
      <c r="M18" s="1"/>
    </row>
    <row r="19" spans="1:13" x14ac:dyDescent="0.25">
      <c r="A19" s="1"/>
      <c r="B19" s="2"/>
      <c r="C19" s="1"/>
      <c r="D19" s="5"/>
      <c r="E19" s="28"/>
      <c r="F19" s="26"/>
      <c r="G19" s="26"/>
      <c r="H19" s="26"/>
      <c r="I19" s="1"/>
      <c r="J19" s="1"/>
      <c r="K19" s="1"/>
      <c r="L19" s="1"/>
      <c r="M19" s="1"/>
    </row>
    <row r="20" spans="1:13" x14ac:dyDescent="0.25">
      <c r="A20" s="1"/>
      <c r="B20" s="2"/>
      <c r="C20" s="1"/>
      <c r="D20" s="5"/>
      <c r="E20" s="28"/>
      <c r="F20" s="26"/>
      <c r="G20" s="26"/>
      <c r="H20" s="26"/>
      <c r="I20" s="1"/>
      <c r="J20" s="1"/>
      <c r="K20" s="1"/>
      <c r="L20" s="1"/>
      <c r="M20" s="1"/>
    </row>
    <row r="21" spans="1:13" x14ac:dyDescent="0.25">
      <c r="A21" s="1"/>
      <c r="B21" s="2"/>
      <c r="C21" s="1"/>
      <c r="D21" s="35" t="s">
        <v>77</v>
      </c>
      <c r="E21" s="28"/>
      <c r="F21" s="26"/>
      <c r="G21" s="26"/>
      <c r="H21" s="26"/>
      <c r="I21" s="1"/>
      <c r="J21" s="1"/>
      <c r="K21" s="1"/>
      <c r="L21" s="1"/>
      <c r="M21" s="1"/>
    </row>
    <row r="22" spans="1:13" x14ac:dyDescent="0.25">
      <c r="A22" s="1"/>
      <c r="B22" s="2"/>
      <c r="C22" s="1"/>
      <c r="D22" s="5"/>
      <c r="E22" s="28"/>
      <c r="F22" s="26"/>
      <c r="G22" s="26"/>
      <c r="H22" s="26"/>
      <c r="I22" s="1"/>
      <c r="J22" s="1"/>
      <c r="K22" s="1"/>
      <c r="L22" s="1"/>
      <c r="M22" s="1"/>
    </row>
    <row r="23" spans="1:13" ht="15.75" thickBot="1" x14ac:dyDescent="0.3">
      <c r="A23" s="1"/>
      <c r="B23" s="2"/>
      <c r="C23" s="1"/>
      <c r="D23" s="5" t="s">
        <v>78</v>
      </c>
      <c r="E23" s="33"/>
      <c r="F23" s="33"/>
      <c r="G23" s="33"/>
      <c r="H23" s="33"/>
      <c r="I23" s="33"/>
      <c r="J23" s="1"/>
      <c r="K23" s="1"/>
      <c r="L23" s="1"/>
      <c r="M23" s="1"/>
    </row>
    <row r="24" spans="1:13" ht="15.75" thickBot="1" x14ac:dyDescent="0.3">
      <c r="A24" s="1"/>
      <c r="B24" s="2"/>
      <c r="C24" s="1"/>
      <c r="D24" s="5" t="s">
        <v>79</v>
      </c>
      <c r="E24" s="34"/>
      <c r="F24" s="34"/>
      <c r="G24" s="34"/>
      <c r="H24" s="34"/>
      <c r="I24" s="34"/>
      <c r="J24" s="1"/>
      <c r="K24" s="1"/>
      <c r="L24" s="1"/>
      <c r="M24" s="1"/>
    </row>
    <row r="25" spans="1:13" ht="15.75" thickBot="1" x14ac:dyDescent="0.3">
      <c r="A25" s="1"/>
      <c r="B25" s="2"/>
      <c r="C25" s="1"/>
      <c r="D25" s="5" t="s">
        <v>80</v>
      </c>
      <c r="E25" s="34"/>
      <c r="F25" s="34"/>
      <c r="G25" s="34"/>
      <c r="H25" s="34"/>
      <c r="I25" s="34"/>
      <c r="J25" s="1"/>
      <c r="K25" s="1"/>
      <c r="L25" s="1"/>
      <c r="M25" s="1"/>
    </row>
    <row r="26" spans="1:13" ht="15.75" thickBot="1" x14ac:dyDescent="0.3">
      <c r="A26" s="1"/>
      <c r="B26" s="2"/>
      <c r="C26" s="1"/>
      <c r="D26" s="5" t="s">
        <v>81</v>
      </c>
      <c r="E26" s="34"/>
      <c r="F26" s="34"/>
      <c r="G26" s="34"/>
      <c r="H26" s="34"/>
      <c r="I26" s="34"/>
      <c r="J26" s="1"/>
      <c r="K26" s="1"/>
      <c r="L26" s="1"/>
      <c r="M26" s="1"/>
    </row>
    <row r="27" spans="1:13" x14ac:dyDescent="0.25">
      <c r="A27" s="1"/>
      <c r="B27" s="2"/>
      <c r="C27" s="1"/>
      <c r="D27" s="5"/>
      <c r="E27" s="56"/>
      <c r="F27" s="56"/>
      <c r="G27" s="56"/>
      <c r="H27" s="56"/>
      <c r="I27" s="1"/>
      <c r="J27" s="1"/>
      <c r="K27" s="1"/>
      <c r="L27" s="1"/>
      <c r="M27" s="1"/>
    </row>
    <row r="28" spans="1:13" x14ac:dyDescent="0.25">
      <c r="A28" s="1"/>
      <c r="B28" s="2"/>
      <c r="C28" s="1"/>
      <c r="D28" s="45" t="s">
        <v>92</v>
      </c>
      <c r="E28" s="28"/>
      <c r="F28" s="26"/>
      <c r="G28" s="26"/>
      <c r="H28" s="26"/>
      <c r="I28" s="1"/>
      <c r="J28" s="1"/>
      <c r="K28" s="1"/>
      <c r="L28" s="1"/>
      <c r="M28" s="1"/>
    </row>
    <row r="29" spans="1:13" x14ac:dyDescent="0.25">
      <c r="A29" s="1"/>
      <c r="B29" s="2"/>
      <c r="C29" s="1"/>
      <c r="D29" s="39" t="s">
        <v>82</v>
      </c>
      <c r="E29" s="39" t="s">
        <v>83</v>
      </c>
      <c r="F29" s="39" t="s">
        <v>84</v>
      </c>
      <c r="G29" s="39" t="s">
        <v>85</v>
      </c>
      <c r="H29" s="39" t="s">
        <v>86</v>
      </c>
      <c r="I29" s="1"/>
      <c r="J29" s="1"/>
      <c r="K29" s="1"/>
      <c r="L29" s="1"/>
      <c r="M29" s="1"/>
    </row>
    <row r="30" spans="1:13" x14ac:dyDescent="0.25">
      <c r="A30" s="1"/>
      <c r="B30" s="2"/>
      <c r="C30" s="1"/>
      <c r="D30" s="40" t="s">
        <v>87</v>
      </c>
      <c r="E30" s="41"/>
      <c r="F30" s="42"/>
      <c r="G30" s="43"/>
      <c r="H30" s="44"/>
      <c r="I30" s="1"/>
      <c r="J30" s="1"/>
      <c r="K30" s="1"/>
      <c r="L30" s="11"/>
    </row>
    <row r="31" spans="1:13" x14ac:dyDescent="0.25">
      <c r="A31" s="1"/>
      <c r="B31" s="2"/>
      <c r="C31" s="1"/>
      <c r="D31" s="40" t="s">
        <v>88</v>
      </c>
      <c r="E31" s="41"/>
      <c r="F31" s="42"/>
      <c r="G31" s="43"/>
      <c r="H31" s="44"/>
      <c r="I31" s="1"/>
      <c r="J31" s="1"/>
      <c r="K31" s="1"/>
      <c r="L31" s="11"/>
    </row>
    <row r="32" spans="1:13" x14ac:dyDescent="0.25">
      <c r="A32" s="1"/>
      <c r="B32" s="2"/>
      <c r="C32" s="1"/>
      <c r="D32" s="40" t="s">
        <v>89</v>
      </c>
      <c r="E32" s="41"/>
      <c r="F32" s="42"/>
      <c r="G32" s="41"/>
      <c r="H32" s="44"/>
      <c r="I32" s="1"/>
      <c r="J32" s="1"/>
      <c r="K32" s="1"/>
      <c r="L32" s="11"/>
    </row>
    <row r="33" spans="1:14" x14ac:dyDescent="0.25">
      <c r="A33" s="1"/>
      <c r="B33" s="2"/>
      <c r="C33" s="1"/>
      <c r="D33" s="40" t="s">
        <v>90</v>
      </c>
      <c r="E33" s="41"/>
      <c r="F33" s="42"/>
      <c r="G33" s="41"/>
      <c r="H33" s="44"/>
      <c r="I33" s="1"/>
      <c r="J33" s="1"/>
      <c r="K33" s="1"/>
      <c r="L33" s="11"/>
    </row>
    <row r="34" spans="1:14" x14ac:dyDescent="0.25">
      <c r="A34" s="1"/>
      <c r="B34" s="2"/>
      <c r="C34" s="1"/>
      <c r="D34" s="40" t="s">
        <v>91</v>
      </c>
      <c r="E34" s="41"/>
      <c r="F34" s="42"/>
      <c r="G34" s="43"/>
      <c r="H34" s="44"/>
      <c r="I34" s="1"/>
      <c r="J34" s="1"/>
      <c r="K34" s="1"/>
      <c r="L34" s="11"/>
    </row>
    <row r="35" spans="1:14" x14ac:dyDescent="0.25">
      <c r="A35" s="1"/>
      <c r="B35" s="2"/>
      <c r="C35" s="1"/>
      <c r="D35" s="11"/>
      <c r="E35" s="1"/>
      <c r="F35" s="1"/>
      <c r="G35" s="1"/>
      <c r="H35" s="38"/>
      <c r="I35" s="1"/>
      <c r="J35" s="1"/>
      <c r="K35" s="1"/>
      <c r="L35" s="1"/>
      <c r="M35" s="11"/>
    </row>
    <row r="36" spans="1:14" x14ac:dyDescent="0.25">
      <c r="A36" s="1"/>
      <c r="B36" s="2"/>
      <c r="C36" s="1"/>
      <c r="D36" s="48" t="s">
        <v>95</v>
      </c>
      <c r="E36" s="49" t="s">
        <v>96</v>
      </c>
      <c r="F36" s="49"/>
      <c r="G36" s="49"/>
      <c r="H36" s="50" t="s">
        <v>86</v>
      </c>
      <c r="I36" s="51" t="s">
        <v>93</v>
      </c>
      <c r="J36" s="1"/>
      <c r="K36" s="1"/>
      <c r="L36" s="1"/>
      <c r="M36" s="11" t="b">
        <v>0</v>
      </c>
      <c r="N36" t="b">
        <v>0</v>
      </c>
    </row>
    <row r="37" spans="1:14" x14ac:dyDescent="0.25">
      <c r="A37" s="1"/>
      <c r="B37" s="2"/>
      <c r="C37" s="1"/>
      <c r="D37" s="48" t="s">
        <v>97</v>
      </c>
      <c r="E37" s="51" t="s">
        <v>83</v>
      </c>
      <c r="F37" s="51" t="s">
        <v>84</v>
      </c>
      <c r="G37" s="51" t="s">
        <v>85</v>
      </c>
      <c r="H37" s="50"/>
      <c r="I37" s="51" t="s">
        <v>94</v>
      </c>
      <c r="J37" s="1"/>
      <c r="K37" s="1"/>
      <c r="L37" s="11"/>
      <c r="M37" t="b">
        <v>0</v>
      </c>
      <c r="N37" t="b">
        <v>0</v>
      </c>
    </row>
    <row r="38" spans="1:14" x14ac:dyDescent="0.25">
      <c r="A38" s="1"/>
      <c r="B38" s="2"/>
      <c r="C38" s="1"/>
      <c r="D38" s="48" t="s">
        <v>98</v>
      </c>
      <c r="E38" s="52"/>
      <c r="F38" s="52"/>
      <c r="G38" s="52"/>
      <c r="H38" s="53"/>
      <c r="I38" s="52"/>
      <c r="J38" s="1"/>
      <c r="K38" s="1"/>
      <c r="L38" s="1"/>
      <c r="M38" s="11"/>
    </row>
    <row r="39" spans="1:14" x14ac:dyDescent="0.25">
      <c r="A39" s="1"/>
      <c r="B39" s="2"/>
      <c r="C39" s="1"/>
      <c r="D39" s="48" t="s">
        <v>99</v>
      </c>
      <c r="E39" s="52"/>
      <c r="F39" s="52"/>
      <c r="G39" s="52"/>
      <c r="H39" s="53"/>
      <c r="I39" s="52"/>
      <c r="J39" s="1"/>
      <c r="K39" s="1"/>
      <c r="L39" s="1"/>
      <c r="M39" s="11"/>
    </row>
    <row r="40" spans="1:14" x14ac:dyDescent="0.25">
      <c r="A40" s="1"/>
      <c r="B40" s="2"/>
      <c r="C40" s="1"/>
      <c r="D40" s="48" t="s">
        <v>106</v>
      </c>
      <c r="E40" s="52"/>
      <c r="F40" s="52"/>
      <c r="G40" s="52"/>
      <c r="H40" s="53"/>
      <c r="I40" s="52"/>
      <c r="J40" s="1"/>
      <c r="K40" s="1"/>
      <c r="L40" s="1"/>
      <c r="M40" s="11"/>
    </row>
    <row r="41" spans="1:14" x14ac:dyDescent="0.25">
      <c r="A41" s="1"/>
      <c r="B41" s="2"/>
      <c r="C41" s="1"/>
      <c r="D41" s="48" t="s">
        <v>105</v>
      </c>
      <c r="E41" s="52"/>
      <c r="F41" s="52"/>
      <c r="G41" s="52"/>
      <c r="H41" s="53"/>
      <c r="I41" s="52"/>
      <c r="J41" s="1"/>
      <c r="K41" s="1"/>
      <c r="L41" s="1"/>
      <c r="M41" s="11"/>
    </row>
    <row r="42" spans="1:14" x14ac:dyDescent="0.25">
      <c r="A42" s="1"/>
      <c r="B42" s="2"/>
      <c r="C42" s="1"/>
      <c r="D42" s="48" t="s">
        <v>104</v>
      </c>
      <c r="E42" s="52"/>
      <c r="F42" s="52"/>
      <c r="G42" s="52"/>
      <c r="H42" s="53"/>
      <c r="I42" s="52"/>
      <c r="J42" s="1"/>
      <c r="K42" s="1"/>
      <c r="L42" s="1"/>
      <c r="M42" s="11"/>
    </row>
    <row r="43" spans="1:14" x14ac:dyDescent="0.25">
      <c r="A43" s="1"/>
      <c r="B43" s="2"/>
      <c r="C43" s="1"/>
      <c r="D43" s="48" t="s">
        <v>103</v>
      </c>
      <c r="E43" s="52"/>
      <c r="F43" s="52"/>
      <c r="G43" s="52"/>
      <c r="H43" s="53"/>
      <c r="I43" s="52"/>
      <c r="J43" s="1"/>
      <c r="K43" s="1"/>
      <c r="L43" s="1"/>
      <c r="M43" s="11"/>
    </row>
    <row r="44" spans="1:14" x14ac:dyDescent="0.25">
      <c r="A44" s="1"/>
      <c r="B44" s="2"/>
      <c r="C44" s="1"/>
      <c r="D44" s="48" t="s">
        <v>102</v>
      </c>
      <c r="E44" s="52"/>
      <c r="F44" s="52"/>
      <c r="G44" s="52"/>
      <c r="H44" s="53"/>
      <c r="I44" s="52"/>
      <c r="J44" s="1"/>
      <c r="K44" s="1"/>
      <c r="L44" s="1"/>
      <c r="M44" s="11"/>
    </row>
    <row r="45" spans="1:14" x14ac:dyDescent="0.25">
      <c r="A45" s="1"/>
      <c r="B45" s="2"/>
      <c r="C45" s="1"/>
      <c r="D45" s="48" t="s">
        <v>100</v>
      </c>
      <c r="E45" s="52"/>
      <c r="F45" s="52"/>
      <c r="G45" s="52"/>
      <c r="H45" s="53"/>
      <c r="I45" s="52"/>
      <c r="J45" s="1"/>
      <c r="K45" s="1"/>
      <c r="L45" s="1"/>
      <c r="M45" s="11"/>
    </row>
    <row r="46" spans="1:14" x14ac:dyDescent="0.25">
      <c r="A46" s="1"/>
      <c r="B46" s="2"/>
      <c r="C46" s="1"/>
      <c r="D46" s="48" t="s">
        <v>101</v>
      </c>
      <c r="E46" s="52"/>
      <c r="F46" s="52"/>
      <c r="G46" s="52"/>
      <c r="H46" s="53"/>
      <c r="I46" s="52"/>
      <c r="J46" s="1"/>
      <c r="K46" s="1"/>
      <c r="L46" s="1"/>
      <c r="M46" s="11"/>
    </row>
    <row r="47" spans="1:14" x14ac:dyDescent="0.25">
      <c r="A47" s="1"/>
      <c r="B47" s="2"/>
      <c r="C47" s="1"/>
      <c r="D47" s="54"/>
      <c r="E47" s="52"/>
      <c r="F47" s="52"/>
      <c r="G47" s="52"/>
      <c r="H47" s="53"/>
      <c r="I47" s="52"/>
      <c r="J47" s="1"/>
      <c r="K47" s="1"/>
      <c r="L47" s="1"/>
      <c r="M47" s="11"/>
    </row>
    <row r="48" spans="1:14" x14ac:dyDescent="0.25">
      <c r="A48" s="1"/>
      <c r="B48" s="2"/>
      <c r="C48" s="1"/>
      <c r="D48" s="54"/>
      <c r="E48" s="52"/>
      <c r="F48" s="52"/>
      <c r="G48" s="52"/>
      <c r="H48" s="53"/>
      <c r="I48" s="52"/>
      <c r="J48" s="1"/>
      <c r="K48" s="1"/>
      <c r="L48" s="1"/>
      <c r="M48" s="11"/>
    </row>
    <row r="49" spans="1:14" x14ac:dyDescent="0.25">
      <c r="A49" s="1"/>
      <c r="B49" s="2"/>
      <c r="C49" s="1"/>
      <c r="D49" s="54"/>
      <c r="E49" s="52"/>
      <c r="F49" s="52"/>
      <c r="G49" s="52"/>
      <c r="H49" s="53"/>
      <c r="I49" s="52"/>
      <c r="J49" s="1"/>
      <c r="K49" s="1"/>
      <c r="L49" s="1"/>
      <c r="M49" s="11"/>
    </row>
    <row r="50" spans="1:14" x14ac:dyDescent="0.25">
      <c r="A50" s="1"/>
      <c r="B50" s="2"/>
      <c r="C50" s="1"/>
      <c r="D50" s="54"/>
      <c r="E50" s="52"/>
      <c r="F50" s="52"/>
      <c r="G50" s="52"/>
      <c r="H50" s="53"/>
      <c r="I50" s="52"/>
      <c r="J50" s="1"/>
      <c r="K50" s="1"/>
      <c r="L50" s="1"/>
      <c r="M50" s="11"/>
    </row>
    <row r="51" spans="1:14" x14ac:dyDescent="0.25">
      <c r="A51" s="1"/>
      <c r="B51" s="2"/>
      <c r="C51" s="1"/>
      <c r="D51" s="54"/>
      <c r="E51" s="52"/>
      <c r="F51" s="52"/>
      <c r="G51" s="52"/>
      <c r="H51" s="53"/>
      <c r="I51" s="52"/>
      <c r="J51" s="1"/>
      <c r="K51" s="1"/>
      <c r="L51" s="1"/>
      <c r="M51" s="11"/>
    </row>
    <row r="52" spans="1:14" x14ac:dyDescent="0.25">
      <c r="A52" s="1"/>
      <c r="B52" s="2"/>
      <c r="C52" s="1"/>
      <c r="D52" s="54"/>
      <c r="E52" s="52"/>
      <c r="F52" s="52"/>
      <c r="G52" s="52"/>
      <c r="H52" s="53"/>
      <c r="I52" s="52"/>
      <c r="J52" s="1"/>
      <c r="K52" s="1"/>
      <c r="L52" s="1"/>
      <c r="M52" s="11"/>
    </row>
    <row r="53" spans="1:14" x14ac:dyDescent="0.25">
      <c r="A53" s="1"/>
      <c r="B53" s="2"/>
      <c r="C53" s="1"/>
      <c r="D53" s="22"/>
      <c r="E53" s="46"/>
      <c r="F53" s="46"/>
      <c r="G53" s="46"/>
      <c r="H53" s="47"/>
      <c r="I53" s="46"/>
      <c r="J53" s="1"/>
      <c r="K53" s="1"/>
      <c r="L53" s="1"/>
      <c r="M53" s="11"/>
    </row>
    <row r="54" spans="1:14" x14ac:dyDescent="0.25">
      <c r="A54" s="1"/>
      <c r="B54" s="2"/>
      <c r="C54" s="1"/>
      <c r="D54" s="55" t="s">
        <v>107</v>
      </c>
      <c r="E54" s="46"/>
      <c r="F54" s="46"/>
      <c r="G54" s="46"/>
      <c r="H54" s="47"/>
      <c r="I54" s="46"/>
      <c r="J54" s="1"/>
      <c r="K54" s="1"/>
      <c r="L54" s="1"/>
      <c r="M54" s="11"/>
    </row>
    <row r="55" spans="1:14" x14ac:dyDescent="0.25">
      <c r="A55" s="1"/>
      <c r="B55" s="2"/>
      <c r="C55" s="1"/>
      <c r="D55" s="22"/>
      <c r="E55" s="46"/>
      <c r="F55" s="46"/>
      <c r="G55" s="58"/>
      <c r="H55" s="47"/>
      <c r="I55" s="58"/>
      <c r="J55" s="1"/>
      <c r="K55" s="1"/>
      <c r="L55" s="1"/>
      <c r="M55" s="11"/>
    </row>
    <row r="56" spans="1:14" ht="15.75" thickBot="1" x14ac:dyDescent="0.3">
      <c r="A56" s="1"/>
      <c r="B56" s="2"/>
      <c r="C56" s="1"/>
      <c r="D56" s="36" t="s">
        <v>108</v>
      </c>
      <c r="E56" s="61"/>
      <c r="F56" s="62"/>
      <c r="G56" s="63"/>
      <c r="H56" s="63"/>
      <c r="I56" s="63"/>
      <c r="J56" s="57"/>
      <c r="K56" s="1"/>
      <c r="L56" s="1"/>
      <c r="M56" s="11"/>
    </row>
    <row r="57" spans="1:14" ht="15.75" thickBot="1" x14ac:dyDescent="0.3">
      <c r="A57" s="1"/>
      <c r="B57" s="2"/>
      <c r="C57" s="1"/>
      <c r="D57" s="36" t="s">
        <v>109</v>
      </c>
      <c r="E57" s="64"/>
      <c r="F57" s="38"/>
      <c r="G57" s="37" t="s">
        <v>110</v>
      </c>
      <c r="H57" s="65"/>
      <c r="I57" s="65"/>
      <c r="J57" s="57"/>
      <c r="K57" s="1"/>
      <c r="L57" s="1"/>
      <c r="M57" s="11"/>
    </row>
    <row r="58" spans="1:14" ht="15.75" thickBot="1" x14ac:dyDescent="0.3">
      <c r="A58" s="1"/>
      <c r="B58" s="2"/>
      <c r="C58" s="1"/>
      <c r="D58" s="36" t="s">
        <v>111</v>
      </c>
      <c r="E58" s="66"/>
      <c r="F58" s="66"/>
      <c r="G58" s="66"/>
      <c r="H58" s="66"/>
      <c r="I58" s="66"/>
      <c r="J58" s="57"/>
      <c r="K58" s="1"/>
      <c r="L58" s="1"/>
      <c r="M58" s="11"/>
    </row>
    <row r="59" spans="1:14" ht="15.75" thickBot="1" x14ac:dyDescent="0.3">
      <c r="A59" s="1"/>
      <c r="B59" s="2"/>
      <c r="C59" s="1"/>
      <c r="D59" s="36" t="s">
        <v>112</v>
      </c>
      <c r="E59" s="62"/>
      <c r="F59" s="66"/>
      <c r="G59" s="66"/>
      <c r="H59" s="66"/>
      <c r="I59" s="66"/>
      <c r="J59" s="57"/>
      <c r="K59" s="1"/>
      <c r="L59" s="1"/>
      <c r="M59" s="11"/>
    </row>
    <row r="60" spans="1:14" ht="15.75" thickBot="1" x14ac:dyDescent="0.3">
      <c r="A60" s="1"/>
      <c r="B60" s="2"/>
      <c r="C60" s="1"/>
      <c r="D60" s="36" t="s">
        <v>113</v>
      </c>
      <c r="E60" s="66"/>
      <c r="F60" s="66"/>
      <c r="G60" s="66"/>
      <c r="H60" s="66"/>
      <c r="I60" s="66"/>
      <c r="J60" s="57"/>
      <c r="K60" s="1"/>
      <c r="L60" s="1"/>
      <c r="M60" s="11"/>
    </row>
    <row r="61" spans="1:14" ht="15.75" thickBot="1" x14ac:dyDescent="0.3">
      <c r="A61" s="1"/>
      <c r="B61" s="2"/>
      <c r="C61" s="1"/>
      <c r="D61" s="36" t="s">
        <v>114</v>
      </c>
      <c r="E61" s="66"/>
      <c r="F61" s="66"/>
      <c r="G61" s="66"/>
      <c r="H61" s="66"/>
      <c r="I61" s="66"/>
      <c r="J61" s="57"/>
      <c r="K61" s="1"/>
      <c r="L61" s="1"/>
      <c r="M61" s="11"/>
    </row>
    <row r="62" spans="1:14" x14ac:dyDescent="0.25">
      <c r="A62" s="1"/>
      <c r="B62" s="2"/>
      <c r="C62" s="1"/>
      <c r="D62" s="36"/>
      <c r="E62" s="62"/>
      <c r="F62" s="38"/>
      <c r="G62" s="37"/>
      <c r="H62" s="37"/>
      <c r="I62" s="37"/>
      <c r="J62" s="57"/>
      <c r="K62" s="1"/>
      <c r="L62" s="1"/>
      <c r="M62" s="11"/>
    </row>
    <row r="63" spans="1:14" x14ac:dyDescent="0.25">
      <c r="A63" s="1"/>
      <c r="B63" s="2"/>
      <c r="C63" s="1"/>
      <c r="D63" s="36"/>
      <c r="E63" s="62"/>
      <c r="F63" s="62"/>
      <c r="G63" s="62"/>
      <c r="H63" s="62"/>
      <c r="I63" s="62"/>
      <c r="J63" s="1"/>
      <c r="K63" s="1"/>
      <c r="L63" s="1"/>
      <c r="M63" s="1"/>
    </row>
    <row r="64" spans="1:14" ht="15.75" thickBot="1" x14ac:dyDescent="0.3">
      <c r="A64" s="1"/>
      <c r="B64" s="2"/>
      <c r="C64" s="1"/>
      <c r="D64" s="36" t="s">
        <v>115</v>
      </c>
      <c r="E64" s="62"/>
      <c r="F64" s="66"/>
      <c r="G64" s="66"/>
      <c r="H64" s="66"/>
      <c r="I64" s="66"/>
      <c r="J64" s="1"/>
      <c r="K64" s="1"/>
      <c r="L64" s="1"/>
      <c r="M64" s="11"/>
      <c r="N64" t="b">
        <v>0</v>
      </c>
    </row>
    <row r="65" spans="1:14" x14ac:dyDescent="0.25">
      <c r="A65" s="1"/>
      <c r="B65" s="2"/>
      <c r="C65" s="1"/>
      <c r="D65" s="36"/>
      <c r="E65" s="62"/>
      <c r="F65" s="62"/>
      <c r="G65" s="62"/>
      <c r="H65" s="62"/>
      <c r="I65" s="62"/>
      <c r="J65" s="1"/>
      <c r="K65" s="1"/>
      <c r="L65" s="1"/>
      <c r="M65" s="11"/>
      <c r="N65" t="b">
        <v>1</v>
      </c>
    </row>
    <row r="66" spans="1:14" x14ac:dyDescent="0.25">
      <c r="A66" s="1"/>
      <c r="B66" s="2"/>
      <c r="C66" s="1"/>
      <c r="D66" s="36"/>
      <c r="E66" s="67"/>
      <c r="F66" s="67"/>
      <c r="G66" s="67"/>
      <c r="H66" s="67"/>
      <c r="I66" s="67"/>
      <c r="J66" s="1"/>
      <c r="K66" s="1"/>
      <c r="L66" s="1"/>
      <c r="M66" s="11" t="b">
        <v>0</v>
      </c>
      <c r="N66" t="b">
        <v>0</v>
      </c>
    </row>
    <row r="67" spans="1:14" ht="15.75" thickBot="1" x14ac:dyDescent="0.3">
      <c r="A67" s="1"/>
      <c r="B67" s="2"/>
      <c r="C67" s="1"/>
      <c r="D67" s="60" t="s">
        <v>116</v>
      </c>
      <c r="E67" s="67"/>
      <c r="F67" s="68"/>
      <c r="G67" s="68"/>
      <c r="H67" s="68"/>
      <c r="I67" s="68"/>
      <c r="J67" s="1"/>
      <c r="K67" s="1"/>
      <c r="L67" s="1"/>
      <c r="M67" s="11"/>
    </row>
    <row r="68" spans="1:14" x14ac:dyDescent="0.25">
      <c r="A68" s="1"/>
      <c r="B68" s="2"/>
      <c r="C68" s="1"/>
      <c r="D68" s="11"/>
      <c r="E68" s="1"/>
      <c r="F68" s="1"/>
      <c r="G68" s="1"/>
      <c r="H68" s="1"/>
      <c r="I68" s="1"/>
      <c r="J68" s="1"/>
      <c r="K68" s="1"/>
      <c r="L68" s="1"/>
      <c r="M68" s="11" t="b">
        <v>0</v>
      </c>
      <c r="N68" t="b">
        <v>0</v>
      </c>
    </row>
    <row r="69" spans="1:14" ht="15.75" thickBot="1" x14ac:dyDescent="0.3">
      <c r="A69" s="1"/>
      <c r="B69" s="2"/>
      <c r="C69" s="1"/>
      <c r="D69" s="1"/>
      <c r="E69" s="60" t="s">
        <v>117</v>
      </c>
      <c r="F69" s="1"/>
      <c r="G69" s="59"/>
      <c r="H69" s="59"/>
      <c r="I69" s="59"/>
      <c r="J69" s="1"/>
      <c r="K69" s="1"/>
      <c r="L69" s="1"/>
      <c r="M69" s="1" t="b">
        <v>0</v>
      </c>
      <c r="N69" t="b">
        <v>0</v>
      </c>
    </row>
    <row r="70" spans="1:14" x14ac:dyDescent="0.25">
      <c r="A70" s="1"/>
      <c r="B70" s="2"/>
      <c r="C70" s="1"/>
      <c r="D70" s="11"/>
      <c r="E70" s="28"/>
      <c r="F70" s="56"/>
      <c r="G70" s="1"/>
      <c r="H70" s="1"/>
      <c r="I70" s="1"/>
      <c r="J70" s="1"/>
      <c r="K70" s="1"/>
      <c r="L70" s="1"/>
      <c r="M70" s="11"/>
    </row>
    <row r="71" spans="1:14" ht="15.75" thickBot="1" x14ac:dyDescent="0.3">
      <c r="A71" s="1"/>
      <c r="B71" s="2"/>
      <c r="C71" s="1"/>
      <c r="D71" s="11"/>
      <c r="E71" s="60" t="s">
        <v>118</v>
      </c>
      <c r="F71" s="56"/>
      <c r="G71" s="59"/>
      <c r="H71" s="59"/>
      <c r="I71" s="59"/>
      <c r="J71" s="1"/>
      <c r="K71" s="1"/>
      <c r="L71" s="1"/>
      <c r="M71" s="11"/>
    </row>
    <row r="72" spans="1:14" ht="15.75" thickBot="1" x14ac:dyDescent="0.3">
      <c r="A72" s="1"/>
      <c r="B72" s="2"/>
      <c r="C72" s="1"/>
      <c r="D72" s="1"/>
      <c r="E72" s="60" t="s">
        <v>119</v>
      </c>
      <c r="F72" s="70"/>
      <c r="G72" s="71"/>
      <c r="H72" s="71"/>
      <c r="I72" s="71"/>
      <c r="J72" s="1"/>
      <c r="K72" s="1"/>
      <c r="L72" s="1"/>
      <c r="M72" s="1"/>
    </row>
    <row r="73" spans="1:14" x14ac:dyDescent="0.25">
      <c r="A73" s="1"/>
      <c r="B73" s="2"/>
      <c r="C73" s="1"/>
      <c r="D73" s="22"/>
      <c r="E73" s="22"/>
      <c r="F73" s="22"/>
      <c r="G73" s="22"/>
      <c r="H73" s="1"/>
      <c r="I73" s="1"/>
      <c r="J73" s="1"/>
      <c r="K73" s="1"/>
      <c r="L73" s="1"/>
      <c r="M73" s="1"/>
    </row>
    <row r="74" spans="1:14" x14ac:dyDescent="0.25">
      <c r="A74" s="1"/>
      <c r="B74" s="2"/>
      <c r="C74" s="1"/>
      <c r="D74" s="11"/>
      <c r="E74" s="69"/>
      <c r="F74" s="1"/>
      <c r="G74" s="1"/>
      <c r="H74" s="1"/>
      <c r="I74" s="1"/>
      <c r="J74" s="1"/>
      <c r="K74" s="1"/>
      <c r="L74" s="1"/>
      <c r="M74" s="1"/>
    </row>
    <row r="75" spans="1:14" x14ac:dyDescent="0.25">
      <c r="A75" s="1"/>
      <c r="B75" s="2"/>
      <c r="C75" s="1"/>
      <c r="D75" s="11"/>
      <c r="E75" s="69"/>
      <c r="F75" s="1"/>
      <c r="G75" s="1"/>
      <c r="H75" s="1"/>
      <c r="I75" s="1"/>
      <c r="J75" s="1"/>
      <c r="K75" s="1"/>
      <c r="L75" s="1"/>
      <c r="M75" s="1"/>
    </row>
    <row r="76" spans="1:14" x14ac:dyDescent="0.25">
      <c r="A76" s="1"/>
      <c r="B76" s="2"/>
      <c r="C76" s="1"/>
      <c r="D76" s="11"/>
      <c r="E76" s="72"/>
      <c r="F76" s="1"/>
      <c r="G76" s="1"/>
      <c r="H76" s="1"/>
      <c r="I76" s="1"/>
      <c r="J76" s="1"/>
      <c r="K76" s="1"/>
      <c r="L76" s="1"/>
      <c r="M76" s="1"/>
    </row>
    <row r="77" spans="1:14" x14ac:dyDescent="0.25">
      <c r="A77" s="1"/>
      <c r="B77" s="2"/>
      <c r="C77" s="1"/>
      <c r="D77" s="55" t="s">
        <v>120</v>
      </c>
      <c r="E77" s="69"/>
      <c r="F77" s="1"/>
      <c r="G77" s="1"/>
      <c r="I77" s="1"/>
      <c r="J77" s="1"/>
      <c r="K77" s="1"/>
      <c r="L77" s="1"/>
      <c r="M77" s="1"/>
    </row>
    <row r="78" spans="1:14" x14ac:dyDescent="0.25">
      <c r="A78" s="1"/>
      <c r="B78" s="2"/>
      <c r="C78" s="1"/>
      <c r="D78" s="11"/>
      <c r="E78" s="69"/>
      <c r="F78" s="1"/>
      <c r="G78" s="1"/>
      <c r="I78" s="1"/>
      <c r="J78" s="1"/>
      <c r="K78" s="1"/>
      <c r="L78" s="1"/>
      <c r="M78" s="1"/>
    </row>
    <row r="79" spans="1:14" x14ac:dyDescent="0.25">
      <c r="B79" s="2"/>
    </row>
    <row r="80" spans="1:14" x14ac:dyDescent="0.25">
      <c r="B80" s="2"/>
    </row>
    <row r="81" spans="2:4" x14ac:dyDescent="0.25">
      <c r="B81" s="2"/>
      <c r="D81" s="74" t="s">
        <v>121</v>
      </c>
    </row>
    <row r="82" spans="2:4" x14ac:dyDescent="0.25">
      <c r="B82" s="2"/>
    </row>
    <row r="83" spans="2:4" x14ac:dyDescent="0.25">
      <c r="B83" s="2"/>
      <c r="D83" s="73" t="s">
        <v>122</v>
      </c>
    </row>
    <row r="84" spans="2:4" x14ac:dyDescent="0.25">
      <c r="B84" s="2"/>
    </row>
    <row r="85" spans="2:4" x14ac:dyDescent="0.25">
      <c r="B85" s="2"/>
    </row>
    <row r="86" spans="2:4" x14ac:dyDescent="0.25">
      <c r="B86" s="2"/>
    </row>
  </sheetData>
  <mergeCells count="26">
    <mergeCell ref="E60:I60"/>
    <mergeCell ref="F64:I64"/>
    <mergeCell ref="F67:I67"/>
    <mergeCell ref="G69:I69"/>
    <mergeCell ref="G72:I72"/>
    <mergeCell ref="G71:I71"/>
    <mergeCell ref="E14:I14"/>
    <mergeCell ref="E8:I8"/>
    <mergeCell ref="E9:I9"/>
    <mergeCell ref="E10:I10"/>
    <mergeCell ref="E11:I11"/>
    <mergeCell ref="E12:I12"/>
    <mergeCell ref="E13:I13"/>
    <mergeCell ref="G56:I56"/>
    <mergeCell ref="H57:I57"/>
    <mergeCell ref="E61:I61"/>
    <mergeCell ref="E23:I23"/>
    <mergeCell ref="E24:I24"/>
    <mergeCell ref="E25:I25"/>
    <mergeCell ref="E26:I26"/>
    <mergeCell ref="E58:I58"/>
    <mergeCell ref="F59:I59"/>
    <mergeCell ref="E36:G36"/>
    <mergeCell ref="E15:I15"/>
    <mergeCell ref="D3:M3"/>
    <mergeCell ref="D5:M5"/>
  </mergeCells>
  <dataValidations count="1">
    <dataValidation type="list" allowBlank="1" showInputMessage="1" showErrorMessage="1" sqref="F70:F71" xr:uid="{0ADD6D3B-24A5-4AD0-A83F-4B8E4906AAF5}">
      <formula1>$M$70:$N$70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3" name="Check Box 12">
              <controlPr defaultSize="0" autoFill="0" autoLine="0" autoPict="0">
                <anchor moveWithCells="1">
                  <from>
                    <xdr:col>3</xdr:col>
                    <xdr:colOff>1619250</xdr:colOff>
                    <xdr:row>17</xdr:row>
                    <xdr:rowOff>9525</xdr:rowOff>
                  </from>
                  <to>
                    <xdr:col>5</xdr:col>
                    <xdr:colOff>152400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4" name="Check Box 13">
              <controlPr defaultSize="0" autoFill="0" autoLine="0" autoPict="0">
                <anchor moveWithCells="1">
                  <from>
                    <xdr:col>3</xdr:col>
                    <xdr:colOff>295275</xdr:colOff>
                    <xdr:row>69</xdr:row>
                    <xdr:rowOff>19050</xdr:rowOff>
                  </from>
                  <to>
                    <xdr:col>4</xdr:col>
                    <xdr:colOff>161925</xdr:colOff>
                    <xdr:row>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5" name="Check Box 14">
              <controlPr defaultSize="0" autoFill="0" autoLine="0" autoPict="0">
                <anchor moveWithCells="1">
                  <from>
                    <xdr:col>3</xdr:col>
                    <xdr:colOff>1619250</xdr:colOff>
                    <xdr:row>18</xdr:row>
                    <xdr:rowOff>0</xdr:rowOff>
                  </from>
                  <to>
                    <xdr:col>5</xdr:col>
                    <xdr:colOff>152400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6" name="Check Box 15">
              <controlPr defaultSize="0" autoFill="0" autoLine="0" autoPict="0">
                <anchor moveWithCells="1">
                  <from>
                    <xdr:col>3</xdr:col>
                    <xdr:colOff>1619250</xdr:colOff>
                    <xdr:row>19</xdr:row>
                    <xdr:rowOff>9525</xdr:rowOff>
                  </from>
                  <to>
                    <xdr:col>5</xdr:col>
                    <xdr:colOff>752475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7" name="Check Box 16">
              <controlPr defaultSize="0" autoFill="0" autoLine="0" autoPict="0">
                <anchor moveWithCells="1">
                  <from>
                    <xdr:col>2</xdr:col>
                    <xdr:colOff>257175</xdr:colOff>
                    <xdr:row>54</xdr:row>
                    <xdr:rowOff>0</xdr:rowOff>
                  </from>
                  <to>
                    <xdr:col>3</xdr:col>
                    <xdr:colOff>971550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8" name="Check Box 17">
              <controlPr defaultSize="0" autoFill="0" autoLine="0" autoPict="0">
                <anchor moveWithCells="1">
                  <from>
                    <xdr:col>2</xdr:col>
                    <xdr:colOff>247650</xdr:colOff>
                    <xdr:row>62</xdr:row>
                    <xdr:rowOff>0</xdr:rowOff>
                  </from>
                  <to>
                    <xdr:col>3</xdr:col>
                    <xdr:colOff>1057275</xdr:colOff>
                    <xdr:row>62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9" name="Check Box 18">
              <controlPr defaultSize="0" autoFill="0" autoLine="0" autoPict="0">
                <anchor moveWithCells="1">
                  <from>
                    <xdr:col>3</xdr:col>
                    <xdr:colOff>209550</xdr:colOff>
                    <xdr:row>74</xdr:row>
                    <xdr:rowOff>0</xdr:rowOff>
                  </from>
                  <to>
                    <xdr:col>3</xdr:col>
                    <xdr:colOff>1724025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0" name="Check Box 19">
              <controlPr defaultSize="0" autoFill="0" autoLine="0" autoPict="0">
                <anchor moveWithCells="1">
                  <from>
                    <xdr:col>2</xdr:col>
                    <xdr:colOff>257175</xdr:colOff>
                    <xdr:row>73</xdr:row>
                    <xdr:rowOff>0</xdr:rowOff>
                  </from>
                  <to>
                    <xdr:col>3</xdr:col>
                    <xdr:colOff>990600</xdr:colOff>
                    <xdr:row>73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1" name="Check Box 20">
              <controlPr defaultSize="0" autoFill="0" autoLine="0" autoPict="0">
                <anchor moveWithCells="1">
                  <from>
                    <xdr:col>2</xdr:col>
                    <xdr:colOff>247650</xdr:colOff>
                    <xdr:row>65</xdr:row>
                    <xdr:rowOff>9525</xdr:rowOff>
                  </from>
                  <to>
                    <xdr:col>4</xdr:col>
                    <xdr:colOff>523875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2" name="Check Box 21">
              <controlPr defaultSize="0" autoFill="0" autoLine="0" autoPict="0">
                <anchor moveWithCells="1">
                  <from>
                    <xdr:col>2</xdr:col>
                    <xdr:colOff>247650</xdr:colOff>
                    <xdr:row>64</xdr:row>
                    <xdr:rowOff>0</xdr:rowOff>
                  </from>
                  <to>
                    <xdr:col>3</xdr:col>
                    <xdr:colOff>1209675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3" name="Check Box 22">
              <controlPr defaultSize="0" autoFill="0" autoLine="0" autoPict="0">
                <anchor moveWithCells="1">
                  <from>
                    <xdr:col>3</xdr:col>
                    <xdr:colOff>295275</xdr:colOff>
                    <xdr:row>67</xdr:row>
                    <xdr:rowOff>19050</xdr:rowOff>
                  </from>
                  <to>
                    <xdr:col>3</xdr:col>
                    <xdr:colOff>1371600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4" name="Check Box 41">
              <controlPr defaultSize="0" autoFill="0" autoLine="0" autoPict="0">
                <anchor moveWithCells="1">
                  <from>
                    <xdr:col>2</xdr:col>
                    <xdr:colOff>257175</xdr:colOff>
                    <xdr:row>77</xdr:row>
                    <xdr:rowOff>28575</xdr:rowOff>
                  </from>
                  <to>
                    <xdr:col>3</xdr:col>
                    <xdr:colOff>1066800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5" name="Check Box 43">
              <controlPr defaultSize="0" autoFill="0" autoLine="0" autoPict="0">
                <anchor moveWithCells="1">
                  <from>
                    <xdr:col>3</xdr:col>
                    <xdr:colOff>371475</xdr:colOff>
                    <xdr:row>78</xdr:row>
                    <xdr:rowOff>19050</xdr:rowOff>
                  </from>
                  <to>
                    <xdr:col>3</xdr:col>
                    <xdr:colOff>1447800</xdr:colOff>
                    <xdr:row>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6" name="Check Box 44">
              <controlPr defaultSize="0" autoFill="0" autoLine="0" autoPict="0">
                <anchor moveWithCells="1">
                  <from>
                    <xdr:col>2</xdr:col>
                    <xdr:colOff>257175</xdr:colOff>
                    <xdr:row>79</xdr:row>
                    <xdr:rowOff>0</xdr:rowOff>
                  </from>
                  <to>
                    <xdr:col>3</xdr:col>
                    <xdr:colOff>1066800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17" name="Check Box 45">
              <controlPr defaultSize="0" autoFill="0" autoLine="0" autoPict="0">
                <anchor moveWithCells="1">
                  <from>
                    <xdr:col>2</xdr:col>
                    <xdr:colOff>266700</xdr:colOff>
                    <xdr:row>82</xdr:row>
                    <xdr:rowOff>161925</xdr:rowOff>
                  </from>
                  <to>
                    <xdr:col>4</xdr:col>
                    <xdr:colOff>619125</xdr:colOff>
                    <xdr:row>84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5db29ff9-328f-40bc-bdc5-3c7b0421d507}" enabled="1" method="Standard" siteId="{0da2a83b-13d9-4a35-965f-ec53a220ed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Moisture in Chlorine</vt:lpstr>
      <vt:lpstr>Area Monitoring</vt:lpstr>
      <vt:lpstr>CEMS</vt:lpstr>
      <vt:lpstr>'Moisture in Chlorine'!Print_Area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Ben</dc:creator>
  <cp:lastModifiedBy>Bernard, Anthony (Anthony.Bernard@yokogawa.com)</cp:lastModifiedBy>
  <dcterms:created xsi:type="dcterms:W3CDTF">2021-08-24T14:46:17Z</dcterms:created>
  <dcterms:modified xsi:type="dcterms:W3CDTF">2026-09-01T15:40:07Z</dcterms:modified>
</cp:coreProperties>
</file>